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21" windowWidth="6975" windowHeight="9780" tabRatio="871" activeTab="0"/>
  </bookViews>
  <sheets>
    <sheet name="A grupė" sheetId="1" r:id="rId1"/>
    <sheet name="C grupė" sheetId="2" r:id="rId2"/>
    <sheet name="D grupė" sheetId="3" r:id="rId3"/>
    <sheet name="E grupė" sheetId="4" r:id="rId4"/>
    <sheet name="taškai" sheetId="5" r:id="rId5"/>
  </sheets>
  <definedNames>
    <definedName name="_xlnm.Print_Area" localSheetId="1">'C grupė'!$A$1:$AH$43</definedName>
    <definedName name="_xlnm.Print_Area" localSheetId="2">'D grupė'!$A$1:$AE$43</definedName>
    <definedName name="_xlnm.Print_Area" localSheetId="3">'E grupė'!$A$1:$AI$44</definedName>
  </definedNames>
  <calcPr fullCalcOnLoad="1"/>
</workbook>
</file>

<file path=xl/comments5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<sst xmlns="http://schemas.openxmlformats.org/spreadsheetml/2006/main" count="1067" uniqueCount="268">
  <si>
    <t>Taškų lentelė pagal užimtą vietą varžybose</t>
  </si>
  <si>
    <t>Koeficientas:</t>
  </si>
  <si>
    <t>Vieta</t>
  </si>
  <si>
    <t>Taškai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</si>
  <si>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</si>
  <si>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</si>
  <si>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</si>
  <si>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</si>
  <si>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</si>
  <si>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</si>
  <si>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</si>
  <si>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</si>
  <si>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</si>
  <si>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</si>
  <si>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</si>
  <si>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</si>
  <si>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FINALAS – M</t>
  </si>
  <si>
    <t xml:space="preserve">Data:  </t>
  </si>
  <si>
    <t xml:space="preserve">Pogrupis:   </t>
  </si>
  <si>
    <t xml:space="preserve">Etapas:   </t>
  </si>
  <si>
    <t xml:space="preserve">Vyr. teisėjai:   </t>
  </si>
  <si>
    <t xml:space="preserve">Maršrutai:    </t>
  </si>
  <si>
    <t>A</t>
  </si>
  <si>
    <t>C</t>
  </si>
  <si>
    <t xml:space="preserve"> V</t>
  </si>
  <si>
    <t xml:space="preserve"> M</t>
  </si>
  <si>
    <t>4 trasa</t>
  </si>
  <si>
    <t>5 trasa</t>
  </si>
  <si>
    <t>Gim. metai</t>
  </si>
  <si>
    <t>1</t>
  </si>
  <si>
    <t>2</t>
  </si>
  <si>
    <t>3</t>
  </si>
  <si>
    <t>4</t>
  </si>
  <si>
    <t>5</t>
  </si>
  <si>
    <t>6</t>
  </si>
  <si>
    <t>7</t>
  </si>
  <si>
    <t>8</t>
  </si>
  <si>
    <t>D</t>
  </si>
  <si>
    <t>9</t>
  </si>
  <si>
    <t>10</t>
  </si>
  <si>
    <t>11</t>
  </si>
  <si>
    <t>12</t>
  </si>
  <si>
    <t>13</t>
  </si>
  <si>
    <t>14</t>
  </si>
  <si>
    <t>16</t>
  </si>
  <si>
    <t>Julius Sveikauskas</t>
  </si>
  <si>
    <t>Atop</t>
  </si>
  <si>
    <t>Amid</t>
  </si>
  <si>
    <t>15</t>
  </si>
  <si>
    <t>Atry</t>
  </si>
  <si>
    <t>17</t>
  </si>
  <si>
    <t>Andrius</t>
  </si>
  <si>
    <t>Gediminas</t>
  </si>
  <si>
    <t>Simonas</t>
  </si>
  <si>
    <t>Denis</t>
  </si>
  <si>
    <t>Kozliuk</t>
  </si>
  <si>
    <t>Ieva</t>
  </si>
  <si>
    <t>Julija</t>
  </si>
  <si>
    <t>Mantas</t>
  </si>
  <si>
    <t>Kazlauskas</t>
  </si>
  <si>
    <t>Ugnė</t>
  </si>
  <si>
    <t>Rugilė</t>
  </si>
  <si>
    <t>4 etapas</t>
  </si>
  <si>
    <t>Andrius, Šarūnas</t>
  </si>
  <si>
    <t>Kipras, Karolis, Vilius</t>
  </si>
  <si>
    <t>Aleksandr</t>
  </si>
  <si>
    <t>Kovalevskiy</t>
  </si>
  <si>
    <t>Algirdas</t>
  </si>
  <si>
    <t>Beinaravičius</t>
  </si>
  <si>
    <t>Nikifaravets</t>
  </si>
  <si>
    <t>Sidorovas</t>
  </si>
  <si>
    <t>Dmitrij</t>
  </si>
  <si>
    <t>Dutov</t>
  </si>
  <si>
    <t>Dmitrijus</t>
  </si>
  <si>
    <t>Monastyreckis</t>
  </si>
  <si>
    <t>Dominykas</t>
  </si>
  <si>
    <t>Lukoševičius</t>
  </si>
  <si>
    <t>Dzianis</t>
  </si>
  <si>
    <t>Bruyeu</t>
  </si>
  <si>
    <t>Yury</t>
  </si>
  <si>
    <t>Morozov</t>
  </si>
  <si>
    <t>Karolis</t>
  </si>
  <si>
    <t>Rutkauskas</t>
  </si>
  <si>
    <t>Mikhail</t>
  </si>
  <si>
    <t>Kochetkov</t>
  </si>
  <si>
    <t>Povilas</t>
  </si>
  <si>
    <t>Ambrasas</t>
  </si>
  <si>
    <t>Trofim</t>
  </si>
  <si>
    <t>Teriochin</t>
  </si>
  <si>
    <t>Vilimantas</t>
  </si>
  <si>
    <t xml:space="preserve">Kita </t>
  </si>
  <si>
    <t>ind.</t>
  </si>
  <si>
    <t>Kita</t>
  </si>
  <si>
    <t>KKSC</t>
  </si>
  <si>
    <t xml:space="preserve">CClub </t>
  </si>
  <si>
    <t xml:space="preserve">KKSC </t>
  </si>
  <si>
    <t xml:space="preserve">ind. </t>
  </si>
  <si>
    <t xml:space="preserve"> LUK</t>
  </si>
  <si>
    <t xml:space="preserve"> LUK </t>
  </si>
  <si>
    <t>Aistė</t>
  </si>
  <si>
    <t>Pliuškevičiūtė</t>
  </si>
  <si>
    <t>Dovilė</t>
  </si>
  <si>
    <t>Pivoriūtė</t>
  </si>
  <si>
    <t>Valančiūtė</t>
  </si>
  <si>
    <t>Ekaterina</t>
  </si>
  <si>
    <t>Lyudina</t>
  </si>
  <si>
    <t>Mališauskaitė</t>
  </si>
  <si>
    <t>Irina</t>
  </si>
  <si>
    <t>Artyushevskaya</t>
  </si>
  <si>
    <t>Larysa</t>
  </si>
  <si>
    <t>Malyzhenkova</t>
  </si>
  <si>
    <t>Marija</t>
  </si>
  <si>
    <t>Samsonava</t>
  </si>
  <si>
    <t>Rūta</t>
  </si>
  <si>
    <t>Keršiulytė</t>
  </si>
  <si>
    <t>Klubas</t>
  </si>
  <si>
    <t>Rolands</t>
  </si>
  <si>
    <t>Rugens</t>
  </si>
  <si>
    <t>Petrašiūnas</t>
  </si>
  <si>
    <t>Kipras</t>
  </si>
  <si>
    <t>Baltrūnas</t>
  </si>
  <si>
    <t>Aleksandras</t>
  </si>
  <si>
    <t>Pakalniškis</t>
  </si>
  <si>
    <t>Alexander</t>
  </si>
  <si>
    <t>Demeshko</t>
  </si>
  <si>
    <t>Andrej</t>
  </si>
  <si>
    <t>Radevič</t>
  </si>
  <si>
    <t>Artūr</t>
  </si>
  <si>
    <t>Junerman</t>
  </si>
  <si>
    <t>Gumbaragis</t>
  </si>
  <si>
    <t xml:space="preserve">MD </t>
  </si>
  <si>
    <t>Augis</t>
  </si>
  <si>
    <t>Pocevičius</t>
  </si>
  <si>
    <t>Daniel</t>
  </si>
  <si>
    <t>Krasulin</t>
  </si>
  <si>
    <t>Maximenia</t>
  </si>
  <si>
    <t>Eduardas</t>
  </si>
  <si>
    <t>Jeriomenko</t>
  </si>
  <si>
    <t>Edvardas</t>
  </si>
  <si>
    <t>Danilčenko</t>
  </si>
  <si>
    <t>Ignas</t>
  </si>
  <si>
    <t>Savukynas</t>
  </si>
  <si>
    <t>Juozas</t>
  </si>
  <si>
    <t>Bobina</t>
  </si>
  <si>
    <t>MD</t>
  </si>
  <si>
    <t xml:space="preserve">Mantvydas </t>
  </si>
  <si>
    <t>Martynas</t>
  </si>
  <si>
    <t>Drabnys</t>
  </si>
  <si>
    <t>Mindaugas</t>
  </si>
  <si>
    <t>Bernotas</t>
  </si>
  <si>
    <t>Nikita</t>
  </si>
  <si>
    <t>Khazov</t>
  </si>
  <si>
    <t>Nikolaj</t>
  </si>
  <si>
    <t>Poškus</t>
  </si>
  <si>
    <t>Vilius</t>
  </si>
  <si>
    <t>Gabija</t>
  </si>
  <si>
    <t>Barauskaite</t>
  </si>
  <si>
    <t>Cclub</t>
  </si>
  <si>
    <t>Kiseliova</t>
  </si>
  <si>
    <t>Milda</t>
  </si>
  <si>
    <t>Koreivaitė</t>
  </si>
  <si>
    <t>Raminta</t>
  </si>
  <si>
    <t>Tomkutė</t>
  </si>
  <si>
    <t>Baronaitė</t>
  </si>
  <si>
    <t>Adomas</t>
  </si>
  <si>
    <t>Buinevičius</t>
  </si>
  <si>
    <t>Aurimas</t>
  </si>
  <si>
    <t>Rupšas</t>
  </si>
  <si>
    <t>Krutulis</t>
  </si>
  <si>
    <t>Edgaras</t>
  </si>
  <si>
    <t>Žilinskas</t>
  </si>
  <si>
    <t>Kulbokas</t>
  </si>
  <si>
    <t>Ilja</t>
  </si>
  <si>
    <t>Gaiduk</t>
  </si>
  <si>
    <t>Julius</t>
  </si>
  <si>
    <t>Tamašauskas</t>
  </si>
  <si>
    <t>Maksim</t>
  </si>
  <si>
    <t>Paulius</t>
  </si>
  <si>
    <t>Valantinas</t>
  </si>
  <si>
    <t>Robertas</t>
  </si>
  <si>
    <t>Motričius</t>
  </si>
  <si>
    <t>Semion</t>
  </si>
  <si>
    <t>Sirvydas</t>
  </si>
  <si>
    <t>Tauras</t>
  </si>
  <si>
    <t>Sabaliauskas</t>
  </si>
  <si>
    <t>Vainius</t>
  </si>
  <si>
    <t>Podolinskis</t>
  </si>
  <si>
    <t>Ania</t>
  </si>
  <si>
    <t>Kolmykova</t>
  </si>
  <si>
    <t>Gertrūda</t>
  </si>
  <si>
    <t>Kaniauskaitė</t>
  </si>
  <si>
    <t>Jekaterina</t>
  </si>
  <si>
    <t>Karveckaja</t>
  </si>
  <si>
    <t>Karolė</t>
  </si>
  <si>
    <t>Kavaliauskaitė</t>
  </si>
  <si>
    <t>Tamėnaitė</t>
  </si>
  <si>
    <t>Emilis</t>
  </si>
  <si>
    <t>Gulbinas</t>
  </si>
  <si>
    <t>Gustas</t>
  </si>
  <si>
    <t>Kažukauskas</t>
  </si>
  <si>
    <t>Jonas</t>
  </si>
  <si>
    <t>Sirtautas</t>
  </si>
  <si>
    <t>Lukas</t>
  </si>
  <si>
    <t>Šadauskas</t>
  </si>
  <si>
    <t>Šinkūnas</t>
  </si>
  <si>
    <t>Jašinskas</t>
  </si>
  <si>
    <t>E</t>
  </si>
  <si>
    <t>Meritas</t>
  </si>
  <si>
    <t>Babilas</t>
  </si>
  <si>
    <t>Monika</t>
  </si>
  <si>
    <t>Šadauskaitė</t>
  </si>
  <si>
    <t xml:space="preserve">Nojus </t>
  </si>
  <si>
    <t>Gudinavičius</t>
  </si>
  <si>
    <t>Petras Paulius</t>
  </si>
  <si>
    <t>Kastanauskas</t>
  </si>
  <si>
    <t>Rokas</t>
  </si>
  <si>
    <t>Turčinskas</t>
  </si>
  <si>
    <t>Roma</t>
  </si>
  <si>
    <t>Sivakov</t>
  </si>
  <si>
    <t>Tomas</t>
  </si>
  <si>
    <t>Totorius</t>
  </si>
  <si>
    <t>Žygimantas</t>
  </si>
  <si>
    <t>Bičkaitis</t>
  </si>
  <si>
    <t>Agnė</t>
  </si>
  <si>
    <t>Kilnaitė</t>
  </si>
  <si>
    <t>Daniela</t>
  </si>
  <si>
    <t>Bakūnaitė</t>
  </si>
  <si>
    <t>Tamošiūnaitė</t>
  </si>
  <si>
    <t>Paukštaitytė</t>
  </si>
  <si>
    <t>Leščiukaitytė</t>
  </si>
  <si>
    <t>Ūla</t>
  </si>
  <si>
    <t>Koroliova</t>
  </si>
  <si>
    <t>18</t>
  </si>
  <si>
    <t>Mykolas</t>
  </si>
  <si>
    <t>Mikučiūnas</t>
  </si>
  <si>
    <t>Anton</t>
  </si>
  <si>
    <t>Ponomarev</t>
  </si>
  <si>
    <t>Julia</t>
  </si>
  <si>
    <t>Zaitseva</t>
  </si>
  <si>
    <t>Jurijs</t>
  </si>
  <si>
    <t>Krasanovs</t>
  </si>
  <si>
    <t>Igor</t>
  </si>
  <si>
    <t>Volkov</t>
  </si>
  <si>
    <t>Grishechkin</t>
  </si>
  <si>
    <t>Gest''</t>
  </si>
  <si>
    <t>Nikolay</t>
  </si>
  <si>
    <t>Michurov</t>
  </si>
  <si>
    <t>Ruslan</t>
  </si>
  <si>
    <t>Rotanov</t>
  </si>
  <si>
    <t>Dmitriy</t>
  </si>
  <si>
    <t>Slishov</t>
  </si>
  <si>
    <t>Arina</t>
  </si>
  <si>
    <t>Sedneva</t>
  </si>
  <si>
    <t>Solovjova</t>
  </si>
  <si>
    <t>Alexandra</t>
  </si>
  <si>
    <t>Aida</t>
  </si>
  <si>
    <t>Kaštelianovaitė</t>
  </si>
  <si>
    <t>Liutauras</t>
  </si>
  <si>
    <t>Cibulskis</t>
  </si>
  <si>
    <t>Lozhkin</t>
  </si>
  <si>
    <t>LUK</t>
  </si>
  <si>
    <t>Motūza</t>
  </si>
  <si>
    <t>Matas</t>
  </si>
  <si>
    <t>Zarakauskas</t>
  </si>
  <si>
    <t>-</t>
  </si>
  <si>
    <t>FINALAS – V</t>
  </si>
  <si>
    <t>Finalas V</t>
  </si>
  <si>
    <t>Finalas M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</si>
</sst>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;@"/>
    <numFmt numFmtId="165" formatCode="mm"/>
    <numFmt numFmtId="166" formatCode="[h]mm"/>
    <numFmt numFmtId="167" formatCode="m"/>
    <numFmt numFmtId="168" formatCode="[mm]:ss"/>
    <numFmt numFmtId="169" formatCode="[$-427]yyyy\ &quot;m.&quot;\ mmmm\ d\ &quot;d.&quot;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/>
      <top style="thin">
        <color indexed="8"/>
      </top>
      <bottom style="medium">
        <color indexed="10"/>
      </bottom>
    </border>
    <border>
      <left style="medium"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medium"/>
      <top style="thin"/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thin">
        <color indexed="8"/>
      </left>
      <right style="medium"/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thin">
        <color indexed="8"/>
      </right>
      <top>
        <color indexed="63"/>
      </top>
      <bottom style="medium">
        <color indexed="10"/>
      </bottom>
    </border>
    <border>
      <left style="medium"/>
      <right style="medium"/>
      <top style="thin">
        <color indexed="8"/>
      </top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>
        <color indexed="8"/>
      </left>
      <right style="medium"/>
      <top style="thin">
        <color indexed="8"/>
      </top>
      <bottom style="medium">
        <color indexed="10"/>
      </bottom>
    </border>
    <border>
      <left style="medium"/>
      <right style="medium"/>
      <top style="thin"/>
      <bottom style="medium">
        <color indexed="10"/>
      </bottom>
    </border>
    <border>
      <left style="thin">
        <color indexed="8"/>
      </left>
      <right style="medium"/>
      <top style="medium">
        <color indexed="10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medium"/>
      <top style="medium">
        <color indexed="10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 style="medium">
        <color indexed="10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medium">
        <color indexed="10"/>
      </top>
      <bottom style="hair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10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medium">
        <color indexed="10"/>
      </bottom>
    </border>
    <border>
      <left style="thin">
        <color indexed="8"/>
      </left>
      <right style="thin">
        <color indexed="8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>
        <color indexed="8"/>
      </left>
      <right style="medium"/>
      <top style="thin"/>
      <bottom style="medium">
        <color indexed="10"/>
      </bottom>
    </border>
    <border>
      <left style="thin">
        <color indexed="8"/>
      </left>
      <right style="medium">
        <color indexed="8"/>
      </right>
      <top style="thin"/>
      <bottom style="medium">
        <color indexed="10"/>
      </bottom>
    </border>
    <border>
      <left style="medium">
        <color indexed="8"/>
      </left>
      <right style="thin">
        <color indexed="8"/>
      </right>
      <top style="thin"/>
      <bottom style="medium">
        <color indexed="10"/>
      </bottom>
    </border>
    <border>
      <left style="thin">
        <color indexed="8"/>
      </left>
      <right>
        <color indexed="63"/>
      </right>
      <top style="thin"/>
      <bottom style="medium">
        <color indexed="10"/>
      </bottom>
    </border>
    <border>
      <left style="medium"/>
      <right style="thin">
        <color indexed="8"/>
      </right>
      <top style="thin"/>
      <bottom style="medium">
        <color indexed="10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4" borderId="10" xfId="0" applyFont="1" applyFill="1" applyBorder="1" applyAlignment="1" applyProtection="1">
      <alignment horizontal="center"/>
      <protection hidden="1"/>
    </xf>
    <xf numFmtId="0" fontId="3" fillId="22" borderId="11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25" borderId="13" xfId="0" applyFont="1" applyFill="1" applyBorder="1" applyAlignment="1" applyProtection="1">
      <alignment horizontal="center"/>
      <protection locked="0"/>
    </xf>
    <xf numFmtId="0" fontId="3" fillId="26" borderId="14" xfId="0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 applyProtection="1">
      <alignment horizontal="center"/>
      <protection locked="0"/>
    </xf>
    <xf numFmtId="0" fontId="3" fillId="26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4" borderId="34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4" borderId="37" xfId="0" applyFont="1" applyFill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hidden="1"/>
    </xf>
    <xf numFmtId="0" fontId="3" fillId="22" borderId="36" xfId="0" applyFont="1" applyFill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49" fontId="3" fillId="7" borderId="42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1" fillId="0" borderId="44" xfId="0" applyFont="1" applyBorder="1" applyAlignment="1" applyProtection="1">
      <alignment/>
      <protection locked="0"/>
    </xf>
    <xf numFmtId="0" fontId="3" fillId="25" borderId="45" xfId="0" applyFont="1" applyFill="1" applyBorder="1" applyAlignment="1" applyProtection="1">
      <alignment horizontal="center"/>
      <protection locked="0"/>
    </xf>
    <xf numFmtId="0" fontId="3" fillId="26" borderId="46" xfId="0" applyFont="1" applyFill="1" applyBorder="1" applyAlignment="1" applyProtection="1">
      <alignment horizontal="center"/>
      <protection locked="0"/>
    </xf>
    <xf numFmtId="0" fontId="3" fillId="25" borderId="47" xfId="0" applyFont="1" applyFill="1" applyBorder="1" applyAlignment="1" applyProtection="1">
      <alignment horizontal="center"/>
      <protection locked="0"/>
    </xf>
    <xf numFmtId="0" fontId="3" fillId="26" borderId="48" xfId="0" applyFont="1" applyFill="1" applyBorder="1" applyAlignment="1" applyProtection="1">
      <alignment horizontal="center"/>
      <protection locked="0"/>
    </xf>
    <xf numFmtId="0" fontId="3" fillId="26" borderId="47" xfId="0" applyFont="1" applyFill="1" applyBorder="1" applyAlignment="1" applyProtection="1">
      <alignment horizontal="center"/>
      <protection locked="0"/>
    </xf>
    <xf numFmtId="0" fontId="3" fillId="25" borderId="49" xfId="0" applyFont="1" applyFill="1" applyBorder="1" applyAlignment="1" applyProtection="1">
      <alignment horizontal="center"/>
      <protection locked="0"/>
    </xf>
    <xf numFmtId="0" fontId="3" fillId="26" borderId="50" xfId="0" applyFont="1" applyFill="1" applyBorder="1" applyAlignment="1" applyProtection="1">
      <alignment horizontal="center"/>
      <protection locked="0"/>
    </xf>
    <xf numFmtId="0" fontId="3" fillId="25" borderId="51" xfId="0" applyFont="1" applyFill="1" applyBorder="1" applyAlignment="1" applyProtection="1">
      <alignment horizontal="center"/>
      <protection locked="0"/>
    </xf>
    <xf numFmtId="0" fontId="3" fillId="26" borderId="52" xfId="0" applyFont="1" applyFill="1" applyBorder="1" applyAlignment="1" applyProtection="1">
      <alignment horizontal="center"/>
      <protection locked="0"/>
    </xf>
    <xf numFmtId="0" fontId="3" fillId="25" borderId="53" xfId="0" applyFont="1" applyFill="1" applyBorder="1" applyAlignment="1" applyProtection="1">
      <alignment horizontal="center"/>
      <protection locked="0"/>
    </xf>
    <xf numFmtId="0" fontId="3" fillId="26" borderId="51" xfId="0" applyFont="1" applyFill="1" applyBorder="1" applyAlignment="1" applyProtection="1">
      <alignment horizontal="center"/>
      <protection locked="0"/>
    </xf>
    <xf numFmtId="0" fontId="3" fillId="26" borderId="54" xfId="0" applyFont="1" applyFill="1" applyBorder="1" applyAlignment="1" applyProtection="1">
      <alignment horizontal="center"/>
      <protection locked="0"/>
    </xf>
    <xf numFmtId="0" fontId="3" fillId="25" borderId="55" xfId="0" applyFont="1" applyFill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1" fillId="4" borderId="57" xfId="0" applyFont="1" applyFill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22" borderId="60" xfId="0" applyFont="1" applyFill="1" applyBorder="1" applyAlignment="1" applyProtection="1">
      <alignment horizontal="center"/>
      <protection hidden="1"/>
    </xf>
    <xf numFmtId="49" fontId="3" fillId="7" borderId="61" xfId="0" applyNumberFormat="1" applyFont="1" applyFill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1" fillId="4" borderId="63" xfId="0" applyFont="1" applyFill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1" fillId="4" borderId="64" xfId="0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1" fillId="4" borderId="66" xfId="0" applyFont="1" applyFill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hidden="1"/>
    </xf>
    <xf numFmtId="0" fontId="1" fillId="0" borderId="67" xfId="0" applyFont="1" applyBorder="1" applyAlignment="1" applyProtection="1">
      <alignment horizontal="center"/>
      <protection locked="0"/>
    </xf>
    <xf numFmtId="0" fontId="1" fillId="4" borderId="68" xfId="0" applyFont="1" applyFill="1" applyBorder="1" applyAlignment="1" applyProtection="1">
      <alignment horizontal="center"/>
      <protection locked="0"/>
    </xf>
    <xf numFmtId="0" fontId="1" fillId="4" borderId="69" xfId="0" applyFont="1" applyFill="1" applyBorder="1" applyAlignment="1" applyProtection="1">
      <alignment horizontal="center"/>
      <protection locked="0"/>
    </xf>
    <xf numFmtId="49" fontId="3" fillId="7" borderId="70" xfId="0" applyNumberFormat="1" applyFont="1" applyFill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4" borderId="72" xfId="0" applyFont="1" applyFill="1" applyBorder="1" applyAlignment="1" applyProtection="1">
      <alignment horizontal="center"/>
      <protection locked="0"/>
    </xf>
    <xf numFmtId="0" fontId="3" fillId="0" borderId="73" xfId="0" applyFont="1" applyBorder="1" applyAlignment="1" applyProtection="1">
      <alignment horizontal="center"/>
      <protection locked="0"/>
    </xf>
    <xf numFmtId="0" fontId="1" fillId="4" borderId="74" xfId="0" applyFont="1" applyFill="1" applyBorder="1" applyAlignment="1" applyProtection="1">
      <alignment horizontal="center"/>
      <protection locked="0"/>
    </xf>
    <xf numFmtId="0" fontId="1" fillId="4" borderId="75" xfId="0" applyFont="1" applyFill="1" applyBorder="1" applyAlignment="1" applyProtection="1">
      <alignment horizontal="center"/>
      <protection locked="0"/>
    </xf>
    <xf numFmtId="0" fontId="1" fillId="4" borderId="76" xfId="0" applyFont="1" applyFill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1" fontId="1" fillId="0" borderId="67" xfId="0" applyNumberFormat="1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1" fillId="4" borderId="7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49" fontId="3" fillId="7" borderId="81" xfId="0" applyNumberFormat="1" applyFont="1" applyFill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25" borderId="82" xfId="0" applyFont="1" applyFill="1" applyBorder="1" applyAlignment="1" applyProtection="1">
      <alignment horizontal="center"/>
      <protection locked="0"/>
    </xf>
    <xf numFmtId="0" fontId="3" fillId="26" borderId="83" xfId="0" applyFont="1" applyFill="1" applyBorder="1" applyAlignment="1" applyProtection="1">
      <alignment horizontal="center"/>
      <protection locked="0"/>
    </xf>
    <xf numFmtId="0" fontId="3" fillId="25" borderId="83" xfId="0" applyFont="1" applyFill="1" applyBorder="1" applyAlignment="1" applyProtection="1">
      <alignment horizontal="center"/>
      <protection locked="0"/>
    </xf>
    <xf numFmtId="0" fontId="3" fillId="26" borderId="84" xfId="0" applyFont="1" applyFill="1" applyBorder="1" applyAlignment="1" applyProtection="1">
      <alignment horizontal="center"/>
      <protection locked="0"/>
    </xf>
    <xf numFmtId="0" fontId="3" fillId="25" borderId="85" xfId="0" applyFont="1" applyFill="1" applyBorder="1" applyAlignment="1" applyProtection="1">
      <alignment horizontal="center"/>
      <protection locked="0"/>
    </xf>
    <xf numFmtId="49" fontId="3" fillId="7" borderId="86" xfId="0" applyNumberFormat="1" applyFont="1" applyFill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 horizontal="center"/>
      <protection locked="0"/>
    </xf>
    <xf numFmtId="0" fontId="1" fillId="4" borderId="88" xfId="0" applyFont="1" applyFill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1" fillId="4" borderId="9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4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26" borderId="15" xfId="0" applyFont="1" applyFill="1" applyBorder="1" applyAlignment="1" applyProtection="1">
      <alignment horizontal="center"/>
      <protection locked="0"/>
    </xf>
    <xf numFmtId="0" fontId="3" fillId="7" borderId="93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22" borderId="59" xfId="0" applyFont="1" applyFill="1" applyBorder="1" applyAlignment="1" applyProtection="1">
      <alignment horizontal="center"/>
      <protection hidden="1"/>
    </xf>
    <xf numFmtId="0" fontId="1" fillId="4" borderId="57" xfId="0" applyFont="1" applyFill="1" applyBorder="1" applyAlignment="1" applyProtection="1">
      <alignment horizontal="center"/>
      <protection hidden="1"/>
    </xf>
    <xf numFmtId="49" fontId="3" fillId="7" borderId="87" xfId="0" applyNumberFormat="1" applyFont="1" applyFill="1" applyBorder="1" applyAlignment="1" applyProtection="1">
      <alignment horizontal="center"/>
      <protection locked="0"/>
    </xf>
    <xf numFmtId="49" fontId="3" fillId="7" borderId="87" xfId="0" applyNumberFormat="1" applyFont="1" applyFill="1" applyBorder="1" applyAlignment="1" applyProtection="1">
      <alignment horizontal="center"/>
      <protection locked="0"/>
    </xf>
    <xf numFmtId="49" fontId="3" fillId="7" borderId="93" xfId="0" applyNumberFormat="1" applyFont="1" applyFill="1" applyBorder="1" applyAlignment="1" applyProtection="1">
      <alignment horizontal="center" vertical="center"/>
      <protection locked="0"/>
    </xf>
    <xf numFmtId="49" fontId="3" fillId="7" borderId="94" xfId="0" applyNumberFormat="1" applyFont="1" applyFill="1" applyBorder="1" applyAlignment="1" applyProtection="1">
      <alignment horizontal="center" vertical="center"/>
      <protection locked="0"/>
    </xf>
    <xf numFmtId="49" fontId="3" fillId="7" borderId="95" xfId="0" applyNumberFormat="1" applyFont="1" applyFill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49" fontId="3" fillId="7" borderId="42" xfId="0" applyNumberFormat="1" applyFont="1" applyFill="1" applyBorder="1" applyAlignment="1" applyProtection="1">
      <alignment horizontal="center"/>
      <protection locked="0"/>
    </xf>
    <xf numFmtId="0" fontId="3" fillId="25" borderId="92" xfId="0" applyFont="1" applyFill="1" applyBorder="1" applyAlignment="1" applyProtection="1">
      <alignment horizontal="center"/>
      <protection locked="0"/>
    </xf>
    <xf numFmtId="0" fontId="3" fillId="26" borderId="97" xfId="0" applyFont="1" applyFill="1" applyBorder="1" applyAlignment="1" applyProtection="1">
      <alignment horizontal="center"/>
      <protection locked="0"/>
    </xf>
    <xf numFmtId="0" fontId="1" fillId="4" borderId="98" xfId="0" applyFont="1" applyFill="1" applyBorder="1" applyAlignment="1" applyProtection="1">
      <alignment horizontal="center"/>
      <protection locked="0"/>
    </xf>
    <xf numFmtId="49" fontId="3" fillId="7" borderId="99" xfId="0" applyNumberFormat="1" applyFont="1" applyFill="1" applyBorder="1" applyAlignment="1" applyProtection="1">
      <alignment horizontal="center"/>
      <protection locked="0"/>
    </xf>
    <xf numFmtId="0" fontId="1" fillId="4" borderId="100" xfId="0" applyFont="1" applyFill="1" applyBorder="1" applyAlignment="1" applyProtection="1">
      <alignment horizontal="center"/>
      <protection locked="0"/>
    </xf>
    <xf numFmtId="0" fontId="3" fillId="22" borderId="34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0" fontId="1" fillId="4" borderId="101" xfId="0" applyFont="1" applyFill="1" applyBorder="1" applyAlignment="1" applyProtection="1">
      <alignment horizontal="center"/>
      <protection locked="0"/>
    </xf>
    <xf numFmtId="0" fontId="3" fillId="0" borderId="102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/>
      <protection locked="0"/>
    </xf>
    <xf numFmtId="0" fontId="1" fillId="4" borderId="103" xfId="0" applyFont="1" applyFill="1" applyBorder="1" applyAlignment="1" applyProtection="1">
      <alignment horizontal="center"/>
      <protection locked="0"/>
    </xf>
    <xf numFmtId="0" fontId="3" fillId="0" borderId="104" xfId="0" applyFont="1" applyBorder="1" applyAlignment="1" applyProtection="1">
      <alignment horizontal="center"/>
      <protection locked="0"/>
    </xf>
    <xf numFmtId="0" fontId="1" fillId="4" borderId="105" xfId="0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7" borderId="56" xfId="0" applyFont="1" applyFill="1" applyBorder="1" applyAlignment="1" applyProtection="1">
      <alignment horizontal="center" vertical="center"/>
      <protection locked="0"/>
    </xf>
    <xf numFmtId="49" fontId="3" fillId="7" borderId="67" xfId="0" applyNumberFormat="1" applyFont="1" applyFill="1" applyBorder="1" applyAlignment="1" applyProtection="1">
      <alignment horizontal="center"/>
      <protection locked="0"/>
    </xf>
    <xf numFmtId="49" fontId="3" fillId="7" borderId="96" xfId="0" applyNumberFormat="1" applyFont="1" applyFill="1" applyBorder="1" applyAlignment="1" applyProtection="1">
      <alignment horizontal="center"/>
      <protection locked="0"/>
    </xf>
    <xf numFmtId="0" fontId="3" fillId="0" borderId="102" xfId="0" applyFont="1" applyBorder="1" applyAlignment="1" applyProtection="1">
      <alignment horizontal="center"/>
      <protection locked="0"/>
    </xf>
    <xf numFmtId="0" fontId="3" fillId="26" borderId="106" xfId="0" applyFont="1" applyFill="1" applyBorder="1" applyAlignment="1" applyProtection="1">
      <alignment horizontal="center"/>
      <protection locked="0"/>
    </xf>
    <xf numFmtId="0" fontId="3" fillId="26" borderId="107" xfId="0" applyFont="1" applyFill="1" applyBorder="1" applyAlignment="1" applyProtection="1">
      <alignment horizontal="center"/>
      <protection locked="0"/>
    </xf>
    <xf numFmtId="0" fontId="3" fillId="22" borderId="62" xfId="0" applyFont="1" applyFill="1" applyBorder="1" applyAlignment="1" applyProtection="1">
      <alignment horizontal="center"/>
      <protection hidden="1"/>
    </xf>
    <xf numFmtId="0" fontId="1" fillId="4" borderId="63" xfId="0" applyFont="1" applyFill="1" applyBorder="1" applyAlignment="1" applyProtection="1">
      <alignment horizontal="center"/>
      <protection hidden="1"/>
    </xf>
    <xf numFmtId="0" fontId="3" fillId="22" borderId="63" xfId="0" applyFont="1" applyFill="1" applyBorder="1" applyAlignment="1" applyProtection="1">
      <alignment horizontal="center"/>
      <protection hidden="1"/>
    </xf>
    <xf numFmtId="0" fontId="1" fillId="4" borderId="64" xfId="0" applyFont="1" applyFill="1" applyBorder="1" applyAlignment="1" applyProtection="1">
      <alignment horizontal="center"/>
      <protection hidden="1"/>
    </xf>
    <xf numFmtId="0" fontId="3" fillId="22" borderId="71" xfId="0" applyFont="1" applyFill="1" applyBorder="1" applyAlignment="1" applyProtection="1">
      <alignment horizontal="center"/>
      <protection hidden="1"/>
    </xf>
    <xf numFmtId="0" fontId="1" fillId="4" borderId="72" xfId="0" applyFont="1" applyFill="1" applyBorder="1" applyAlignment="1" applyProtection="1">
      <alignment horizontal="center"/>
      <protection hidden="1"/>
    </xf>
    <xf numFmtId="0" fontId="3" fillId="22" borderId="89" xfId="0" applyFont="1" applyFill="1" applyBorder="1" applyAlignment="1" applyProtection="1">
      <alignment horizontal="center"/>
      <protection hidden="1"/>
    </xf>
    <xf numFmtId="0" fontId="1" fillId="4" borderId="88" xfId="0" applyFont="1" applyFill="1" applyBorder="1" applyAlignment="1" applyProtection="1">
      <alignment horizontal="center"/>
      <protection hidden="1"/>
    </xf>
    <xf numFmtId="49" fontId="3" fillId="7" borderId="108" xfId="0" applyNumberFormat="1" applyFont="1" applyFill="1" applyBorder="1" applyAlignment="1" applyProtection="1">
      <alignment horizontal="center"/>
      <protection locked="0"/>
    </xf>
    <xf numFmtId="49" fontId="3" fillId="7" borderId="109" xfId="0" applyNumberFormat="1" applyFont="1" applyFill="1" applyBorder="1" applyAlignment="1" applyProtection="1">
      <alignment horizontal="center"/>
      <protection locked="0"/>
    </xf>
    <xf numFmtId="49" fontId="3" fillId="7" borderId="46" xfId="0" applyNumberFormat="1" applyFont="1" applyFill="1" applyBorder="1" applyAlignment="1" applyProtection="1">
      <alignment horizontal="center" vertical="center"/>
      <protection locked="0"/>
    </xf>
    <xf numFmtId="49" fontId="3" fillId="7" borderId="25" xfId="0" applyNumberFormat="1" applyFont="1" applyFill="1" applyBorder="1" applyAlignment="1" applyProtection="1">
      <alignment horizontal="center"/>
      <protection locked="0"/>
    </xf>
    <xf numFmtId="49" fontId="3" fillId="7" borderId="22" xfId="0" applyNumberFormat="1" applyFont="1" applyFill="1" applyBorder="1" applyAlignment="1" applyProtection="1">
      <alignment horizontal="center"/>
      <protection locked="0"/>
    </xf>
    <xf numFmtId="0" fontId="3" fillId="27" borderId="110" xfId="0" applyFont="1" applyFill="1" applyBorder="1" applyAlignment="1">
      <alignment horizontal="center"/>
    </xf>
    <xf numFmtId="0" fontId="3" fillId="25" borderId="70" xfId="0" applyFont="1" applyFill="1" applyBorder="1" applyAlignment="1">
      <alignment horizontal="center"/>
    </xf>
    <xf numFmtId="0" fontId="3" fillId="25" borderId="61" xfId="0" applyFont="1" applyFill="1" applyBorder="1" applyAlignment="1">
      <alignment horizontal="center"/>
    </xf>
    <xf numFmtId="0" fontId="3" fillId="25" borderId="111" xfId="0" applyFont="1" applyFill="1" applyBorder="1" applyAlignment="1">
      <alignment horizontal="center"/>
    </xf>
    <xf numFmtId="0" fontId="3" fillId="27" borderId="56" xfId="0" applyFont="1" applyFill="1" applyBorder="1" applyAlignment="1">
      <alignment horizontal="center"/>
    </xf>
    <xf numFmtId="0" fontId="1" fillId="0" borderId="96" xfId="0" applyFont="1" applyBorder="1" applyAlignment="1">
      <alignment horizontal="center"/>
    </xf>
    <xf numFmtId="1" fontId="1" fillId="0" borderId="67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12" xfId="0" applyFont="1" applyBorder="1" applyAlignment="1">
      <alignment horizontal="center"/>
    </xf>
    <xf numFmtId="0" fontId="3" fillId="25" borderId="113" xfId="0" applyFont="1" applyFill="1" applyBorder="1" applyAlignment="1" applyProtection="1">
      <alignment horizontal="center"/>
      <protection locked="0"/>
    </xf>
    <xf numFmtId="0" fontId="3" fillId="26" borderId="114" xfId="0" applyFont="1" applyFill="1" applyBorder="1" applyAlignment="1" applyProtection="1">
      <alignment horizontal="center"/>
      <protection locked="0"/>
    </xf>
    <xf numFmtId="0" fontId="1" fillId="4" borderId="115" xfId="0" applyFont="1" applyFill="1" applyBorder="1" applyAlignment="1" applyProtection="1">
      <alignment horizontal="center"/>
      <protection locked="0"/>
    </xf>
    <xf numFmtId="0" fontId="3" fillId="0" borderId="116" xfId="0" applyFont="1" applyBorder="1" applyAlignment="1" applyProtection="1">
      <alignment horizontal="center"/>
      <protection locked="0"/>
    </xf>
    <xf numFmtId="0" fontId="1" fillId="4" borderId="117" xfId="0" applyFont="1" applyFill="1" applyBorder="1" applyAlignment="1" applyProtection="1">
      <alignment horizontal="center"/>
      <protection locked="0"/>
    </xf>
    <xf numFmtId="0" fontId="3" fillId="26" borderId="113" xfId="0" applyFont="1" applyFill="1" applyBorder="1" applyAlignment="1" applyProtection="1">
      <alignment horizontal="center"/>
      <protection locked="0"/>
    </xf>
    <xf numFmtId="0" fontId="3" fillId="22" borderId="80" xfId="0" applyFont="1" applyFill="1" applyBorder="1" applyAlignment="1" applyProtection="1">
      <alignment horizontal="center"/>
      <protection hidden="1"/>
    </xf>
    <xf numFmtId="0" fontId="1" fillId="4" borderId="33" xfId="0" applyFont="1" applyFill="1" applyBorder="1" applyAlignment="1" applyProtection="1">
      <alignment horizontal="center"/>
      <protection hidden="1"/>
    </xf>
    <xf numFmtId="0" fontId="3" fillId="22" borderId="29" xfId="0" applyFont="1" applyFill="1" applyBorder="1" applyAlignment="1" applyProtection="1">
      <alignment horizontal="center"/>
      <protection hidden="1"/>
    </xf>
    <xf numFmtId="0" fontId="1" fillId="4" borderId="118" xfId="0" applyFont="1" applyFill="1" applyBorder="1" applyAlignment="1" applyProtection="1">
      <alignment horizontal="center"/>
      <protection locked="0"/>
    </xf>
    <xf numFmtId="0" fontId="3" fillId="22" borderId="119" xfId="0" applyFont="1" applyFill="1" applyBorder="1" applyAlignment="1" applyProtection="1">
      <alignment horizontal="center"/>
      <protection hidden="1"/>
    </xf>
    <xf numFmtId="0" fontId="3" fillId="22" borderId="17" xfId="0" applyFont="1" applyFill="1" applyBorder="1" applyAlignment="1" applyProtection="1">
      <alignment horizontal="center"/>
      <protection hidden="1"/>
    </xf>
    <xf numFmtId="0" fontId="5" fillId="0" borderId="120" xfId="0" applyFont="1" applyBorder="1" applyAlignment="1" applyProtection="1">
      <alignment horizontal="right"/>
      <protection locked="0"/>
    </xf>
    <xf numFmtId="0" fontId="5" fillId="0" borderId="121" xfId="0" applyFont="1" applyBorder="1" applyAlignment="1" applyProtection="1">
      <alignment horizontal="right"/>
      <protection locked="0"/>
    </xf>
    <xf numFmtId="0" fontId="5" fillId="0" borderId="122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10" fillId="0" borderId="123" xfId="0" applyNumberFormat="1" applyFont="1" applyBorder="1" applyAlignment="1">
      <alignment horizontal="left"/>
    </xf>
    <xf numFmtId="0" fontId="10" fillId="0" borderId="95" xfId="0" applyFont="1" applyBorder="1" applyAlignment="1">
      <alignment horizontal="left"/>
    </xf>
    <xf numFmtId="0" fontId="10" fillId="0" borderId="124" xfId="0" applyFont="1" applyBorder="1" applyAlignment="1">
      <alignment horizontal="left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125" xfId="0" applyFont="1" applyFill="1" applyBorder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/>
      <protection locked="0"/>
    </xf>
    <xf numFmtId="0" fontId="1" fillId="4" borderId="127" xfId="0" applyFont="1" applyFill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1" fillId="4" borderId="129" xfId="0" applyFont="1" applyFill="1" applyBorder="1" applyAlignment="1" applyProtection="1">
      <alignment horizontal="center"/>
      <protection locked="0"/>
    </xf>
    <xf numFmtId="0" fontId="3" fillId="0" borderId="125" xfId="0" applyFont="1" applyBorder="1" applyAlignment="1" applyProtection="1">
      <alignment horizontal="center"/>
      <protection locked="0"/>
    </xf>
    <xf numFmtId="0" fontId="1" fillId="4" borderId="126" xfId="0" applyFont="1" applyFill="1" applyBorder="1" applyAlignment="1" applyProtection="1">
      <alignment horizontal="center"/>
      <protection locked="0"/>
    </xf>
    <xf numFmtId="49" fontId="3" fillId="7" borderId="130" xfId="0" applyNumberFormat="1" applyFont="1" applyFill="1" applyBorder="1" applyAlignment="1" applyProtection="1">
      <alignment horizontal="center"/>
      <protection locked="0"/>
    </xf>
    <xf numFmtId="49" fontId="3" fillId="7" borderId="41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4" xfId="0" applyFont="1" applyBorder="1" applyAlignment="1">
      <alignment horizontal="center"/>
    </xf>
    <xf numFmtId="0" fontId="30" fillId="0" borderId="72" xfId="0" applyFont="1" applyBorder="1" applyAlignment="1">
      <alignment/>
    </xf>
    <xf numFmtId="0" fontId="3" fillId="22" borderId="131" xfId="0" applyFont="1" applyFill="1" applyBorder="1" applyAlignment="1" applyProtection="1">
      <alignment horizontal="center"/>
      <protection hidden="1"/>
    </xf>
    <xf numFmtId="0" fontId="3" fillId="0" borderId="132" xfId="0" applyFont="1" applyBorder="1" applyAlignment="1" applyProtection="1">
      <alignment horizontal="center"/>
      <protection locked="0"/>
    </xf>
    <xf numFmtId="1" fontId="1" fillId="0" borderId="87" xfId="0" applyNumberFormat="1" applyFont="1" applyBorder="1" applyAlignment="1" applyProtection="1">
      <alignment horizontal="center"/>
      <protection locked="0"/>
    </xf>
    <xf numFmtId="1" fontId="1" fillId="0" borderId="133" xfId="0" applyNumberFormat="1" applyFont="1" applyBorder="1" applyAlignment="1" applyProtection="1">
      <alignment horizontal="center"/>
      <protection locked="0"/>
    </xf>
    <xf numFmtId="0" fontId="1" fillId="4" borderId="134" xfId="0" applyFont="1" applyFill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3" fillId="22" borderId="32" xfId="0" applyFont="1" applyFill="1" applyBorder="1" applyAlignment="1" applyProtection="1">
      <alignment horizontal="center"/>
      <protection hidden="1"/>
    </xf>
    <xf numFmtId="0" fontId="1" fillId="4" borderId="135" xfId="0" applyFont="1" applyFill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1" fillId="4" borderId="137" xfId="0" applyFont="1" applyFill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/>
      <protection locked="0"/>
    </xf>
    <xf numFmtId="0" fontId="1" fillId="4" borderId="139" xfId="0" applyFont="1" applyFill="1" applyBorder="1" applyAlignment="1" applyProtection="1">
      <alignment horizontal="center"/>
      <protection locked="0"/>
    </xf>
    <xf numFmtId="0" fontId="3" fillId="0" borderId="140" xfId="0" applyFont="1" applyBorder="1" applyAlignment="1" applyProtection="1">
      <alignment horizontal="center"/>
      <protection locked="0"/>
    </xf>
    <xf numFmtId="0" fontId="1" fillId="4" borderId="141" xfId="0" applyFont="1" applyFill="1" applyBorder="1" applyAlignment="1" applyProtection="1">
      <alignment horizontal="center"/>
      <protection locked="0"/>
    </xf>
    <xf numFmtId="0" fontId="3" fillId="22" borderId="138" xfId="0" applyFont="1" applyFill="1" applyBorder="1" applyAlignment="1" applyProtection="1">
      <alignment horizontal="center"/>
      <protection hidden="1"/>
    </xf>
    <xf numFmtId="0" fontId="30" fillId="0" borderId="98" xfId="0" applyFont="1" applyBorder="1" applyAlignment="1">
      <alignment horizontal="center"/>
    </xf>
    <xf numFmtId="0" fontId="30" fillId="0" borderId="103" xfId="0" applyFont="1" applyBorder="1" applyAlignment="1">
      <alignment/>
    </xf>
    <xf numFmtId="0" fontId="3" fillId="0" borderId="142" xfId="0" applyFont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0" fontId="3" fillId="0" borderId="144" xfId="0" applyFont="1" applyBorder="1" applyAlignment="1" applyProtection="1">
      <alignment horizontal="center" vertical="center"/>
      <protection locked="0"/>
    </xf>
    <xf numFmtId="0" fontId="1" fillId="4" borderId="145" xfId="0" applyFont="1" applyFill="1" applyBorder="1" applyAlignment="1" applyProtection="1">
      <alignment horizontal="center"/>
      <protection locked="0"/>
    </xf>
    <xf numFmtId="0" fontId="3" fillId="0" borderId="146" xfId="0" applyFont="1" applyBorder="1" applyAlignment="1" applyProtection="1">
      <alignment horizontal="center"/>
      <protection locked="0"/>
    </xf>
    <xf numFmtId="0" fontId="1" fillId="4" borderId="147" xfId="0" applyFont="1" applyFill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0" fontId="3" fillId="0" borderId="145" xfId="0" applyFont="1" applyBorder="1" applyAlignment="1" applyProtection="1">
      <alignment horizontal="center"/>
      <protection locked="0"/>
    </xf>
    <xf numFmtId="0" fontId="1" fillId="4" borderId="149" xfId="0" applyFont="1" applyFill="1" applyBorder="1" applyAlignment="1" applyProtection="1">
      <alignment horizontal="center"/>
      <protection locked="0"/>
    </xf>
    <xf numFmtId="0" fontId="3" fillId="0" borderId="150" xfId="0" applyFont="1" applyBorder="1" applyAlignment="1" applyProtection="1">
      <alignment horizontal="center"/>
      <protection locked="0"/>
    </xf>
    <xf numFmtId="0" fontId="1" fillId="4" borderId="146" xfId="0" applyFont="1" applyFill="1" applyBorder="1" applyAlignment="1" applyProtection="1">
      <alignment horizontal="center"/>
      <protection locked="0"/>
    </xf>
    <xf numFmtId="0" fontId="3" fillId="0" borderId="151" xfId="0" applyFont="1" applyBorder="1" applyAlignment="1" applyProtection="1">
      <alignment horizontal="center"/>
      <protection locked="0"/>
    </xf>
    <xf numFmtId="49" fontId="3" fillId="7" borderId="152" xfId="0" applyNumberFormat="1" applyFont="1" applyFill="1" applyBorder="1" applyAlignment="1" applyProtection="1">
      <alignment horizontal="center"/>
      <protection locked="0"/>
    </xf>
    <xf numFmtId="49" fontId="3" fillId="7" borderId="153" xfId="0" applyNumberFormat="1" applyFont="1" applyFill="1" applyBorder="1" applyAlignment="1" applyProtection="1">
      <alignment horizontal="center"/>
      <protection locked="0"/>
    </xf>
    <xf numFmtId="49" fontId="3" fillId="7" borderId="154" xfId="0" applyNumberFormat="1" applyFont="1" applyFill="1" applyBorder="1" applyAlignment="1" applyProtection="1">
      <alignment horizontal="center"/>
      <protection locked="0"/>
    </xf>
    <xf numFmtId="49" fontId="3" fillId="7" borderId="155" xfId="0" applyNumberFormat="1" applyFont="1" applyFill="1" applyBorder="1" applyAlignment="1" applyProtection="1">
      <alignment horizontal="center"/>
      <protection locked="0"/>
    </xf>
    <xf numFmtId="0" fontId="3" fillId="25" borderId="156" xfId="0" applyFont="1" applyFill="1" applyBorder="1" applyAlignment="1" applyProtection="1">
      <alignment horizontal="center"/>
      <protection locked="0"/>
    </xf>
    <xf numFmtId="0" fontId="30" fillId="0" borderId="157" xfId="0" applyFont="1" applyBorder="1" applyAlignment="1">
      <alignment horizontal="center"/>
    </xf>
    <xf numFmtId="0" fontId="30" fillId="0" borderId="158" xfId="0" applyFont="1" applyBorder="1" applyAlignment="1">
      <alignment/>
    </xf>
    <xf numFmtId="0" fontId="30" fillId="0" borderId="72" xfId="0" applyFont="1" applyBorder="1" applyAlignment="1">
      <alignment/>
    </xf>
    <xf numFmtId="0" fontId="30" fillId="0" borderId="34" xfId="0" applyFont="1" applyBorder="1" applyAlignment="1" applyProtection="1">
      <alignment horizontal="center"/>
      <protection locked="0"/>
    </xf>
    <xf numFmtId="0" fontId="30" fillId="0" borderId="34" xfId="0" applyFont="1" applyBorder="1" applyAlignment="1">
      <alignment horizontal="center"/>
    </xf>
    <xf numFmtId="0" fontId="3" fillId="22" borderId="39" xfId="0" applyFont="1" applyFill="1" applyBorder="1" applyAlignment="1" applyProtection="1">
      <alignment horizontal="center"/>
      <protection hidden="1"/>
    </xf>
    <xf numFmtId="0" fontId="30" fillId="0" borderId="74" xfId="0" applyFont="1" applyBorder="1" applyAlignment="1">
      <alignment/>
    </xf>
    <xf numFmtId="0" fontId="1" fillId="4" borderId="159" xfId="0" applyFont="1" applyFill="1" applyBorder="1" applyAlignment="1" applyProtection="1">
      <alignment horizontal="center"/>
      <protection hidden="1"/>
    </xf>
    <xf numFmtId="0" fontId="1" fillId="4" borderId="135" xfId="0" applyFont="1" applyFill="1" applyBorder="1" applyAlignment="1" applyProtection="1">
      <alignment horizontal="center"/>
      <protection hidden="1"/>
    </xf>
    <xf numFmtId="0" fontId="3" fillId="22" borderId="90" xfId="0" applyFont="1" applyFill="1" applyBorder="1" applyAlignment="1" applyProtection="1">
      <alignment horizontal="center"/>
      <protection hidden="1"/>
    </xf>
    <xf numFmtId="0" fontId="1" fillId="4" borderId="160" xfId="0" applyFont="1" applyFill="1" applyBorder="1" applyAlignment="1" applyProtection="1">
      <alignment horizontal="center"/>
      <protection hidden="1"/>
    </xf>
    <xf numFmtId="0" fontId="30" fillId="0" borderId="105" xfId="0" applyFont="1" applyBorder="1" applyAlignment="1">
      <alignment/>
    </xf>
    <xf numFmtId="0" fontId="30" fillId="0" borderId="44" xfId="0" applyFont="1" applyBorder="1" applyAlignment="1">
      <alignment/>
    </xf>
    <xf numFmtId="0" fontId="1" fillId="0" borderId="161" xfId="0" applyFont="1" applyBorder="1" applyAlignment="1">
      <alignment/>
    </xf>
    <xf numFmtId="0" fontId="1" fillId="0" borderId="44" xfId="0" applyFont="1" applyBorder="1" applyAlignment="1">
      <alignment/>
    </xf>
    <xf numFmtId="0" fontId="3" fillId="22" borderId="136" xfId="0" applyFont="1" applyFill="1" applyBorder="1" applyAlignment="1" applyProtection="1">
      <alignment horizontal="center"/>
      <protection hidden="1"/>
    </xf>
    <xf numFmtId="0" fontId="1" fillId="4" borderId="162" xfId="0" applyFont="1" applyFill="1" applyBorder="1" applyAlignment="1" applyProtection="1">
      <alignment horizontal="center"/>
      <protection hidden="1"/>
    </xf>
    <xf numFmtId="0" fontId="3" fillId="0" borderId="163" xfId="0" applyFont="1" applyBorder="1" applyAlignment="1" applyProtection="1">
      <alignment horizontal="center"/>
      <protection locked="0"/>
    </xf>
    <xf numFmtId="0" fontId="3" fillId="22" borderId="163" xfId="0" applyFont="1" applyFill="1" applyBorder="1" applyAlignment="1" applyProtection="1">
      <alignment horizontal="center"/>
      <protection hidden="1"/>
    </xf>
    <xf numFmtId="0" fontId="1" fillId="4" borderId="118" xfId="0" applyFont="1" applyFill="1" applyBorder="1" applyAlignment="1" applyProtection="1">
      <alignment horizontal="center"/>
      <protection hidden="1"/>
    </xf>
    <xf numFmtId="0" fontId="3" fillId="22" borderId="145" xfId="0" applyFont="1" applyFill="1" applyBorder="1" applyAlignment="1" applyProtection="1">
      <alignment horizontal="center"/>
      <protection hidden="1"/>
    </xf>
    <xf numFmtId="0" fontId="3" fillId="25" borderId="164" xfId="0" applyFont="1" applyFill="1" applyBorder="1" applyAlignment="1" applyProtection="1">
      <alignment horizontal="center"/>
      <protection locked="0"/>
    </xf>
    <xf numFmtId="0" fontId="3" fillId="26" borderId="165" xfId="0" applyFont="1" applyFill="1" applyBorder="1" applyAlignment="1" applyProtection="1">
      <alignment horizontal="center"/>
      <protection locked="0"/>
    </xf>
    <xf numFmtId="0" fontId="3" fillId="25" borderId="166" xfId="0" applyFont="1" applyFill="1" applyBorder="1" applyAlignment="1" applyProtection="1">
      <alignment horizontal="center"/>
      <protection locked="0"/>
    </xf>
    <xf numFmtId="0" fontId="3" fillId="26" borderId="167" xfId="0" applyFont="1" applyFill="1" applyBorder="1" applyAlignment="1" applyProtection="1">
      <alignment horizontal="center"/>
      <protection locked="0"/>
    </xf>
    <xf numFmtId="0" fontId="3" fillId="22" borderId="102" xfId="0" applyFont="1" applyFill="1" applyBorder="1" applyAlignment="1" applyProtection="1">
      <alignment horizontal="center"/>
      <protection hidden="1"/>
    </xf>
    <xf numFmtId="0" fontId="1" fillId="0" borderId="168" xfId="0" applyFont="1" applyBorder="1" applyAlignment="1" applyProtection="1">
      <alignment/>
      <protection locked="0"/>
    </xf>
    <xf numFmtId="0" fontId="5" fillId="0" borderId="136" xfId="0" applyFont="1" applyBorder="1" applyAlignment="1" applyProtection="1">
      <alignment horizontal="right"/>
      <protection locked="0"/>
    </xf>
    <xf numFmtId="0" fontId="1" fillId="0" borderId="169" xfId="0" applyFont="1" applyBorder="1" applyAlignment="1" applyProtection="1">
      <alignment/>
      <protection locked="0"/>
    </xf>
    <xf numFmtId="0" fontId="5" fillId="0" borderId="170" xfId="0" applyFont="1" applyBorder="1" applyAlignment="1" applyProtection="1">
      <alignment horizontal="right"/>
      <protection locked="0"/>
    </xf>
    <xf numFmtId="0" fontId="1" fillId="0" borderId="120" xfId="0" applyFont="1" applyBorder="1" applyAlignment="1" applyProtection="1">
      <alignment/>
      <protection locked="0"/>
    </xf>
    <xf numFmtId="0" fontId="1" fillId="0" borderId="121" xfId="0" applyFont="1" applyBorder="1" applyAlignment="1" applyProtection="1">
      <alignment/>
      <protection locked="0"/>
    </xf>
    <xf numFmtId="0" fontId="5" fillId="0" borderId="168" xfId="0" applyFont="1" applyBorder="1" applyAlignment="1" applyProtection="1">
      <alignment horizontal="right"/>
      <protection locked="0"/>
    </xf>
    <xf numFmtId="0" fontId="5" fillId="0" borderId="108" xfId="0" applyFont="1" applyBorder="1" applyAlignment="1" applyProtection="1">
      <alignment horizontal="right"/>
      <protection locked="0"/>
    </xf>
    <xf numFmtId="0" fontId="30" fillId="0" borderId="72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3" fillId="0" borderId="171" xfId="0" applyFont="1" applyBorder="1" applyAlignment="1" applyProtection="1">
      <alignment horizontal="center"/>
      <protection locked="0"/>
    </xf>
    <xf numFmtId="0" fontId="1" fillId="4" borderId="172" xfId="0" applyFont="1" applyFill="1" applyBorder="1" applyAlignment="1" applyProtection="1">
      <alignment horizontal="center"/>
      <protection locked="0"/>
    </xf>
    <xf numFmtId="0" fontId="1" fillId="4" borderId="173" xfId="0" applyFont="1" applyFill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hidden="1"/>
    </xf>
    <xf numFmtId="0" fontId="3" fillId="22" borderId="11" xfId="0" applyFont="1" applyFill="1" applyBorder="1" applyAlignment="1" applyProtection="1">
      <alignment horizontal="center"/>
      <protection hidden="1"/>
    </xf>
    <xf numFmtId="0" fontId="1" fillId="4" borderId="57" xfId="0" applyFont="1" applyFill="1" applyBorder="1" applyAlignment="1" applyProtection="1">
      <alignment horizontal="center"/>
      <protection hidden="1"/>
    </xf>
    <xf numFmtId="0" fontId="1" fillId="0" borderId="155" xfId="0" applyFont="1" applyBorder="1" applyAlignment="1" applyProtection="1">
      <alignment horizontal="center"/>
      <protection locked="0"/>
    </xf>
    <xf numFmtId="0" fontId="1" fillId="4" borderId="174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1" fillId="4" borderId="79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22" borderId="32" xfId="0" applyFont="1" applyFill="1" applyBorder="1" applyAlignment="1" applyProtection="1">
      <alignment horizontal="center"/>
      <protection hidden="1"/>
    </xf>
    <xf numFmtId="0" fontId="1" fillId="4" borderId="33" xfId="0" applyFont="1" applyFill="1" applyBorder="1" applyAlignment="1" applyProtection="1">
      <alignment horizontal="center"/>
      <protection hidden="1"/>
    </xf>
    <xf numFmtId="0" fontId="3" fillId="22" borderId="43" xfId="0" applyFont="1" applyFill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locked="0"/>
    </xf>
    <xf numFmtId="0" fontId="1" fillId="4" borderId="175" xfId="0" applyFont="1" applyFill="1" applyBorder="1" applyAlignment="1" applyProtection="1">
      <alignment horizontal="center"/>
      <protection locked="0"/>
    </xf>
    <xf numFmtId="0" fontId="1" fillId="4" borderId="88" xfId="0" applyFont="1" applyFill="1" applyBorder="1" applyAlignment="1" applyProtection="1">
      <alignment horizontal="center"/>
      <protection locked="0"/>
    </xf>
    <xf numFmtId="0" fontId="3" fillId="0" borderId="176" xfId="0" applyFont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4" borderId="134" xfId="0" applyFont="1" applyFill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/>
      <protection locked="0"/>
    </xf>
    <xf numFmtId="0" fontId="1" fillId="4" borderId="100" xfId="0" applyFont="1" applyFill="1" applyBorder="1" applyAlignment="1" applyProtection="1">
      <alignment horizontal="center"/>
      <protection locked="0"/>
    </xf>
    <xf numFmtId="0" fontId="3" fillId="22" borderId="131" xfId="0" applyFont="1" applyFill="1" applyBorder="1" applyAlignment="1" applyProtection="1">
      <alignment horizontal="center"/>
      <protection hidden="1"/>
    </xf>
    <xf numFmtId="0" fontId="1" fillId="4" borderId="38" xfId="0" applyFont="1" applyFill="1" applyBorder="1" applyAlignment="1" applyProtection="1">
      <alignment horizontal="center"/>
      <protection hidden="1"/>
    </xf>
    <xf numFmtId="0" fontId="3" fillId="22" borderId="36" xfId="0" applyFont="1" applyFill="1" applyBorder="1" applyAlignment="1" applyProtection="1">
      <alignment horizontal="center"/>
      <protection hidden="1"/>
    </xf>
    <xf numFmtId="0" fontId="3" fillId="0" borderId="155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4" borderId="68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1" fillId="4" borderId="76" xfId="0" applyFont="1" applyFill="1" applyBorder="1" applyAlignment="1" applyProtection="1">
      <alignment horizontal="center"/>
      <protection locked="0"/>
    </xf>
    <xf numFmtId="0" fontId="3" fillId="22" borderId="17" xfId="0" applyFont="1" applyFill="1" applyBorder="1" applyAlignment="1" applyProtection="1">
      <alignment horizontal="center"/>
      <protection hidden="1"/>
    </xf>
    <xf numFmtId="0" fontId="1" fillId="0" borderId="177" xfId="0" applyFont="1" applyBorder="1" applyAlignment="1" applyProtection="1">
      <alignment horizontal="center"/>
      <protection locked="0"/>
    </xf>
    <xf numFmtId="0" fontId="1" fillId="4" borderId="98" xfId="0" applyFont="1" applyFill="1" applyBorder="1" applyAlignment="1" applyProtection="1">
      <alignment horizontal="center"/>
      <protection locked="0"/>
    </xf>
    <xf numFmtId="0" fontId="1" fillId="4" borderId="75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4" borderId="69" xfId="0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4" borderId="178" xfId="0" applyFont="1" applyFill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4" borderId="91" xfId="0" applyFont="1" applyFill="1" applyBorder="1" applyAlignment="1" applyProtection="1">
      <alignment horizontal="center"/>
      <protection locked="0"/>
    </xf>
    <xf numFmtId="0" fontId="3" fillId="0" borderId="160" xfId="0" applyFont="1" applyBorder="1" applyAlignment="1" applyProtection="1">
      <alignment horizontal="center"/>
      <protection locked="0"/>
    </xf>
    <xf numFmtId="0" fontId="1" fillId="4" borderId="179" xfId="0" applyFont="1" applyFill="1" applyBorder="1" applyAlignment="1" applyProtection="1">
      <alignment horizontal="center"/>
      <protection locked="0"/>
    </xf>
    <xf numFmtId="0" fontId="3" fillId="0" borderId="180" xfId="0" applyFont="1" applyBorder="1" applyAlignment="1" applyProtection="1">
      <alignment horizontal="center"/>
      <protection locked="0"/>
    </xf>
    <xf numFmtId="0" fontId="1" fillId="4" borderId="101" xfId="0" applyFont="1" applyFill="1" applyBorder="1" applyAlignment="1" applyProtection="1">
      <alignment horizontal="center"/>
      <protection locked="0"/>
    </xf>
    <xf numFmtId="0" fontId="3" fillId="22" borderId="180" xfId="0" applyFont="1" applyFill="1" applyBorder="1" applyAlignment="1" applyProtection="1">
      <alignment horizontal="center"/>
      <protection hidden="1"/>
    </xf>
    <xf numFmtId="0" fontId="3" fillId="22" borderId="39" xfId="0" applyFont="1" applyFill="1" applyBorder="1" applyAlignment="1" applyProtection="1">
      <alignment horizontal="center"/>
      <protection hidden="1"/>
    </xf>
    <xf numFmtId="0" fontId="3" fillId="0" borderId="136" xfId="0" applyFont="1" applyBorder="1" applyAlignment="1" applyProtection="1">
      <alignment horizontal="center"/>
      <protection locked="0"/>
    </xf>
    <xf numFmtId="0" fontId="1" fillId="4" borderId="139" xfId="0" applyFont="1" applyFill="1" applyBorder="1" applyAlignment="1" applyProtection="1">
      <alignment horizontal="center"/>
      <protection locked="0"/>
    </xf>
    <xf numFmtId="0" fontId="3" fillId="0" borderId="140" xfId="0" applyFont="1" applyBorder="1" applyAlignment="1" applyProtection="1">
      <alignment horizontal="center"/>
      <protection locked="0"/>
    </xf>
    <xf numFmtId="0" fontId="1" fillId="4" borderId="135" xfId="0" applyFont="1" applyFill="1" applyBorder="1" applyAlignment="1" applyProtection="1">
      <alignment horizontal="center"/>
      <protection locked="0"/>
    </xf>
    <xf numFmtId="0" fontId="1" fillId="4" borderId="137" xfId="0" applyFont="1" applyFill="1" applyBorder="1" applyAlignment="1" applyProtection="1">
      <alignment horizontal="center"/>
      <protection locked="0"/>
    </xf>
    <xf numFmtId="0" fontId="3" fillId="0" borderId="138" xfId="0" applyFont="1" applyBorder="1" applyAlignment="1" applyProtection="1">
      <alignment horizontal="center"/>
      <protection locked="0"/>
    </xf>
    <xf numFmtId="0" fontId="3" fillId="22" borderId="138" xfId="0" applyFont="1" applyFill="1" applyBorder="1" applyAlignment="1" applyProtection="1">
      <alignment horizontal="center"/>
      <protection hidden="1"/>
    </xf>
    <xf numFmtId="0" fontId="1" fillId="4" borderId="135" xfId="0" applyFont="1" applyFill="1" applyBorder="1" applyAlignment="1" applyProtection="1">
      <alignment horizontal="center"/>
      <protection hidden="1"/>
    </xf>
    <xf numFmtId="0" fontId="3" fillId="22" borderId="73" xfId="0" applyFont="1" applyFill="1" applyBorder="1" applyAlignment="1" applyProtection="1">
      <alignment horizontal="center"/>
      <protection hidden="1"/>
    </xf>
    <xf numFmtId="0" fontId="3" fillId="0" borderId="181" xfId="0" applyFont="1" applyBorder="1" applyAlignment="1" applyProtection="1">
      <alignment horizontal="center"/>
      <protection locked="0"/>
    </xf>
    <xf numFmtId="0" fontId="1" fillId="0" borderId="120" xfId="0" applyFont="1" applyBorder="1" applyAlignment="1" applyProtection="1">
      <alignment horizontal="center"/>
      <protection locked="0"/>
    </xf>
    <xf numFmtId="0" fontId="1" fillId="4" borderId="63" xfId="0" applyFont="1" applyFill="1" applyBorder="1" applyAlignment="1" applyProtection="1">
      <alignment horizontal="center"/>
      <protection locked="0"/>
    </xf>
    <xf numFmtId="0" fontId="3" fillId="0" borderId="170" xfId="0" applyFont="1" applyBorder="1" applyAlignment="1" applyProtection="1">
      <alignment horizontal="center"/>
      <protection locked="0"/>
    </xf>
    <xf numFmtId="0" fontId="1" fillId="4" borderId="182" xfId="0" applyFont="1" applyFill="1" applyBorder="1" applyAlignment="1" applyProtection="1">
      <alignment horizontal="center"/>
      <protection locked="0"/>
    </xf>
    <xf numFmtId="0" fontId="1" fillId="4" borderId="183" xfId="0" applyFont="1" applyFill="1" applyBorder="1" applyAlignment="1" applyProtection="1">
      <alignment horizontal="center"/>
      <protection locked="0"/>
    </xf>
    <xf numFmtId="0" fontId="3" fillId="22" borderId="184" xfId="0" applyFont="1" applyFill="1" applyBorder="1" applyAlignment="1" applyProtection="1">
      <alignment horizontal="center"/>
      <protection hidden="1"/>
    </xf>
    <xf numFmtId="0" fontId="3" fillId="22" borderId="29" xfId="0" applyFont="1" applyFill="1" applyBorder="1" applyAlignment="1" applyProtection="1">
      <alignment horizontal="center"/>
      <protection hidden="1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locked="0"/>
    </xf>
    <xf numFmtId="0" fontId="1" fillId="4" borderId="88" xfId="0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locked="0"/>
    </xf>
    <xf numFmtId="0" fontId="3" fillId="0" borderId="74" xfId="0" applyFont="1" applyBorder="1" applyAlignment="1" applyProtection="1">
      <alignment horizontal="center"/>
      <protection locked="0"/>
    </xf>
    <xf numFmtId="0" fontId="1" fillId="4" borderId="141" xfId="0" applyFont="1" applyFill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1" fillId="0" borderId="121" xfId="0" applyFont="1" applyBorder="1" applyAlignment="1" applyProtection="1">
      <alignment horizontal="center"/>
      <protection locked="0"/>
    </xf>
    <xf numFmtId="0" fontId="3" fillId="22" borderId="136" xfId="0" applyFont="1" applyFill="1" applyBorder="1" applyAlignment="1" applyProtection="1">
      <alignment horizontal="center"/>
      <protection hidden="1"/>
    </xf>
    <xf numFmtId="0" fontId="1" fillId="4" borderId="139" xfId="0" applyFont="1" applyFill="1" applyBorder="1" applyAlignment="1" applyProtection="1">
      <alignment horizontal="center"/>
      <protection hidden="1"/>
    </xf>
    <xf numFmtId="0" fontId="3" fillId="22" borderId="176" xfId="0" applyFont="1" applyFill="1" applyBorder="1" applyAlignment="1" applyProtection="1">
      <alignment horizontal="center"/>
      <protection hidden="1"/>
    </xf>
    <xf numFmtId="49" fontId="3" fillId="7" borderId="29" xfId="0" applyNumberFormat="1" applyFont="1" applyFill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30" fillId="0" borderId="34" xfId="0" applyFont="1" applyFill="1" applyBorder="1" applyAlignment="1">
      <alignment/>
    </xf>
    <xf numFmtId="0" fontId="30" fillId="0" borderId="98" xfId="0" applyFont="1" applyFill="1" applyBorder="1" applyAlignment="1">
      <alignment/>
    </xf>
    <xf numFmtId="0" fontId="3" fillId="0" borderId="153" xfId="0" applyFont="1" applyBorder="1" applyAlignment="1" applyProtection="1">
      <alignment horizontal="center"/>
      <protection locked="0"/>
    </xf>
    <xf numFmtId="0" fontId="3" fillId="0" borderId="77" xfId="0" applyFont="1" applyBorder="1" applyAlignment="1" applyProtection="1">
      <alignment horizontal="center"/>
      <protection locked="0"/>
    </xf>
    <xf numFmtId="0" fontId="3" fillId="22" borderId="59" xfId="0" applyFont="1" applyFill="1" applyBorder="1" applyAlignment="1" applyProtection="1">
      <alignment horizontal="center"/>
      <protection hidden="1"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1" xfId="0" applyFont="1" applyBorder="1" applyAlignment="1">
      <alignment/>
    </xf>
    <xf numFmtId="0" fontId="1" fillId="0" borderId="185" xfId="0" applyFont="1" applyBorder="1" applyAlignment="1" applyProtection="1">
      <alignment horizontal="center"/>
      <protection locked="0"/>
    </xf>
    <xf numFmtId="0" fontId="1" fillId="0" borderId="77" xfId="0" applyFont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/>
      <protection locked="0"/>
    </xf>
    <xf numFmtId="0" fontId="1" fillId="0" borderId="78" xfId="0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22" borderId="80" xfId="0" applyFont="1" applyFill="1" applyBorder="1" applyAlignment="1" applyProtection="1">
      <alignment horizontal="center"/>
      <protection hidden="1"/>
    </xf>
    <xf numFmtId="0" fontId="3" fillId="22" borderId="30" xfId="0" applyFont="1" applyFill="1" applyBorder="1" applyAlignment="1" applyProtection="1">
      <alignment horizontal="center"/>
      <protection hidden="1"/>
    </xf>
    <xf numFmtId="0" fontId="3" fillId="22" borderId="141" xfId="0" applyFont="1" applyFill="1" applyBorder="1" applyAlignment="1" applyProtection="1">
      <alignment horizontal="center"/>
      <protection hidden="1"/>
    </xf>
    <xf numFmtId="0" fontId="1" fillId="4" borderId="186" xfId="0" applyFont="1" applyFill="1" applyBorder="1" applyAlignment="1" applyProtection="1">
      <alignment horizontal="center"/>
      <protection locked="0"/>
    </xf>
    <xf numFmtId="0" fontId="3" fillId="26" borderId="187" xfId="0" applyFont="1" applyFill="1" applyBorder="1" applyAlignment="1" applyProtection="1">
      <alignment horizontal="center"/>
      <protection locked="0"/>
    </xf>
    <xf numFmtId="0" fontId="3" fillId="25" borderId="183" xfId="0" applyFont="1" applyFill="1" applyBorder="1" applyAlignment="1" applyProtection="1">
      <alignment horizontal="center"/>
      <protection locked="0"/>
    </xf>
    <xf numFmtId="0" fontId="3" fillId="26" borderId="188" xfId="0" applyFont="1" applyFill="1" applyBorder="1" applyAlignment="1" applyProtection="1">
      <alignment horizontal="center"/>
      <protection locked="0"/>
    </xf>
    <xf numFmtId="0" fontId="3" fillId="25" borderId="184" xfId="0" applyFont="1" applyFill="1" applyBorder="1" applyAlignment="1" applyProtection="1">
      <alignment horizontal="center"/>
      <protection locked="0"/>
    </xf>
    <xf numFmtId="0" fontId="3" fillId="26" borderId="189" xfId="0" applyFont="1" applyFill="1" applyBorder="1" applyAlignment="1" applyProtection="1">
      <alignment horizontal="center"/>
      <protection locked="0"/>
    </xf>
    <xf numFmtId="0" fontId="3" fillId="25" borderId="187" xfId="0" applyFont="1" applyFill="1" applyBorder="1" applyAlignment="1" applyProtection="1">
      <alignment horizontal="center"/>
      <protection locked="0"/>
    </xf>
    <xf numFmtId="0" fontId="3" fillId="25" borderId="190" xfId="0" applyFont="1" applyFill="1" applyBorder="1" applyAlignment="1" applyProtection="1">
      <alignment horizontal="center"/>
      <protection locked="0"/>
    </xf>
    <xf numFmtId="0" fontId="3" fillId="26" borderId="170" xfId="0" applyFont="1" applyFill="1" applyBorder="1" applyAlignment="1" applyProtection="1">
      <alignment horizontal="center"/>
      <protection locked="0"/>
    </xf>
    <xf numFmtId="0" fontId="3" fillId="25" borderId="191" xfId="0" applyFont="1" applyFill="1" applyBorder="1" applyAlignment="1" applyProtection="1">
      <alignment horizontal="center"/>
      <protection locked="0"/>
    </xf>
    <xf numFmtId="0" fontId="3" fillId="0" borderId="192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/>
    </xf>
    <xf numFmtId="0" fontId="1" fillId="22" borderId="34" xfId="0" applyFont="1" applyFill="1" applyBorder="1" applyAlignment="1">
      <alignment/>
    </xf>
    <xf numFmtId="1" fontId="1" fillId="4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168" xfId="0" applyFont="1" applyBorder="1" applyAlignment="1">
      <alignment/>
    </xf>
    <xf numFmtId="1" fontId="1" fillId="0" borderId="168" xfId="0" applyNumberFormat="1" applyFont="1" applyBorder="1" applyAlignment="1">
      <alignment/>
    </xf>
    <xf numFmtId="0" fontId="1" fillId="4" borderId="72" xfId="0" applyFont="1" applyFill="1" applyBorder="1" applyAlignment="1">
      <alignment/>
    </xf>
    <xf numFmtId="0" fontId="30" fillId="0" borderId="193" xfId="0" applyFont="1" applyBorder="1" applyAlignment="1">
      <alignment horizontal="center"/>
    </xf>
    <xf numFmtId="0" fontId="30" fillId="0" borderId="194" xfId="0" applyFont="1" applyBorder="1" applyAlignment="1">
      <alignment/>
    </xf>
    <xf numFmtId="0" fontId="3" fillId="0" borderId="195" xfId="0" applyFont="1" applyBorder="1" applyAlignment="1" applyProtection="1">
      <alignment horizontal="center"/>
      <protection locked="0"/>
    </xf>
    <xf numFmtId="0" fontId="1" fillId="4" borderId="193" xfId="0" applyFont="1" applyFill="1" applyBorder="1" applyAlignment="1" applyProtection="1">
      <alignment horizontal="center"/>
      <protection locked="0"/>
    </xf>
    <xf numFmtId="0" fontId="3" fillId="0" borderId="193" xfId="0" applyFont="1" applyBorder="1" applyAlignment="1" applyProtection="1">
      <alignment horizontal="center"/>
      <protection locked="0"/>
    </xf>
    <xf numFmtId="0" fontId="1" fillId="4" borderId="194" xfId="0" applyFont="1" applyFill="1" applyBorder="1" applyAlignment="1" applyProtection="1">
      <alignment horizontal="center"/>
      <protection locked="0"/>
    </xf>
    <xf numFmtId="0" fontId="3" fillId="0" borderId="195" xfId="0" applyFont="1" applyBorder="1" applyAlignment="1" applyProtection="1">
      <alignment horizontal="center"/>
      <protection locked="0"/>
    </xf>
    <xf numFmtId="0" fontId="1" fillId="4" borderId="196" xfId="0" applyFont="1" applyFill="1" applyBorder="1" applyAlignment="1" applyProtection="1">
      <alignment horizontal="center"/>
      <protection locked="0"/>
    </xf>
    <xf numFmtId="0" fontId="3" fillId="22" borderId="128" xfId="0" applyFont="1" applyFill="1" applyBorder="1" applyAlignment="1" applyProtection="1">
      <alignment horizontal="center"/>
      <protection hidden="1"/>
    </xf>
    <xf numFmtId="0" fontId="1" fillId="4" borderId="129" xfId="0" applyFont="1" applyFill="1" applyBorder="1" applyAlignment="1" applyProtection="1">
      <alignment horizontal="center"/>
      <protection hidden="1"/>
    </xf>
    <xf numFmtId="0" fontId="3" fillId="22" borderId="125" xfId="0" applyFont="1" applyFill="1" applyBorder="1" applyAlignment="1" applyProtection="1">
      <alignment horizontal="center"/>
      <protection hidden="1"/>
    </xf>
    <xf numFmtId="0" fontId="1" fillId="4" borderId="127" xfId="0" applyFont="1" applyFill="1" applyBorder="1" applyAlignment="1" applyProtection="1">
      <alignment horizontal="center"/>
      <protection hidden="1"/>
    </xf>
    <xf numFmtId="49" fontId="3" fillId="7" borderId="197" xfId="0" applyNumberFormat="1" applyFont="1" applyFill="1" applyBorder="1" applyAlignment="1" applyProtection="1">
      <alignment horizontal="center"/>
      <protection locked="0"/>
    </xf>
    <xf numFmtId="0" fontId="3" fillId="0" borderId="198" xfId="0" applyFont="1" applyBorder="1" applyAlignment="1" applyProtection="1">
      <alignment horizontal="center"/>
      <protection locked="0"/>
    </xf>
    <xf numFmtId="49" fontId="3" fillId="7" borderId="199" xfId="0" applyNumberFormat="1" applyFont="1" applyFill="1" applyBorder="1" applyAlignment="1" applyProtection="1">
      <alignment horizontal="center"/>
      <protection locked="0"/>
    </xf>
    <xf numFmtId="49" fontId="3" fillId="7" borderId="99" xfId="0" applyNumberFormat="1" applyFont="1" applyFill="1" applyBorder="1" applyAlignment="1" applyProtection="1">
      <alignment horizontal="center"/>
      <protection locked="0"/>
    </xf>
    <xf numFmtId="49" fontId="3" fillId="7" borderId="95" xfId="0" applyNumberFormat="1" applyFont="1" applyFill="1" applyBorder="1" applyAlignment="1" applyProtection="1">
      <alignment horizontal="center"/>
      <protection locked="0"/>
    </xf>
    <xf numFmtId="0" fontId="3" fillId="22" borderId="160" xfId="0" applyFont="1" applyFill="1" applyBorder="1" applyAlignment="1" applyProtection="1">
      <alignment horizontal="center"/>
      <protection hidden="1"/>
    </xf>
    <xf numFmtId="0" fontId="1" fillId="4" borderId="101" xfId="0" applyFont="1" applyFill="1" applyBorder="1" applyAlignment="1" applyProtection="1">
      <alignment horizontal="center"/>
      <protection hidden="1"/>
    </xf>
    <xf numFmtId="0" fontId="1" fillId="4" borderId="100" xfId="0" applyFont="1" applyFill="1" applyBorder="1" applyAlignment="1" applyProtection="1">
      <alignment horizontal="center"/>
      <protection hidden="1"/>
    </xf>
    <xf numFmtId="0" fontId="1" fillId="4" borderId="200" xfId="0" applyFont="1" applyFill="1" applyBorder="1" applyAlignment="1" applyProtection="1">
      <alignment horizontal="center"/>
      <protection locked="0"/>
    </xf>
    <xf numFmtId="0" fontId="1" fillId="4" borderId="201" xfId="0" applyFont="1" applyFill="1" applyBorder="1" applyAlignment="1" applyProtection="1">
      <alignment horizontal="center"/>
      <protection locked="0"/>
    </xf>
    <xf numFmtId="0" fontId="3" fillId="0" borderId="202" xfId="0" applyFont="1" applyBorder="1" applyAlignment="1" applyProtection="1">
      <alignment horizontal="center"/>
      <protection locked="0"/>
    </xf>
    <xf numFmtId="0" fontId="1" fillId="4" borderId="203" xfId="0" applyFont="1" applyFill="1" applyBorder="1" applyAlignment="1" applyProtection="1">
      <alignment horizontal="center"/>
      <protection locked="0"/>
    </xf>
    <xf numFmtId="0" fontId="3" fillId="0" borderId="204" xfId="0" applyFont="1" applyBorder="1" applyAlignment="1" applyProtection="1">
      <alignment horizontal="center"/>
      <protection locked="0"/>
    </xf>
    <xf numFmtId="49" fontId="3" fillId="7" borderId="205" xfId="0" applyNumberFormat="1" applyFont="1" applyFill="1" applyBorder="1" applyAlignment="1" applyProtection="1">
      <alignment horizontal="center"/>
      <protection locked="0"/>
    </xf>
    <xf numFmtId="0" fontId="3" fillId="0" borderId="206" xfId="0" applyFont="1" applyBorder="1" applyAlignment="1" applyProtection="1">
      <alignment horizontal="center"/>
      <protection locked="0"/>
    </xf>
    <xf numFmtId="0" fontId="3" fillId="22" borderId="198" xfId="0" applyFont="1" applyFill="1" applyBorder="1" applyAlignment="1" applyProtection="1">
      <alignment horizontal="center"/>
      <protection hidden="1"/>
    </xf>
    <xf numFmtId="0" fontId="1" fillId="4" borderId="126" xfId="0" applyFont="1" applyFill="1" applyBorder="1" applyAlignment="1" applyProtection="1">
      <alignment horizontal="center"/>
      <protection hidden="1"/>
    </xf>
    <xf numFmtId="49" fontId="3" fillId="7" borderId="207" xfId="0" applyNumberFormat="1" applyFont="1" applyFill="1" applyBorder="1" applyAlignment="1" applyProtection="1">
      <alignment horizontal="center"/>
      <protection locked="0"/>
    </xf>
    <xf numFmtId="49" fontId="3" fillId="7" borderId="208" xfId="0" applyNumberFormat="1" applyFont="1" applyFill="1" applyBorder="1" applyAlignment="1" applyProtection="1">
      <alignment horizontal="center"/>
      <protection locked="0"/>
    </xf>
    <xf numFmtId="49" fontId="3" fillId="7" borderId="109" xfId="0" applyNumberFormat="1" applyFont="1" applyFill="1" applyBorder="1" applyAlignment="1" applyProtection="1">
      <alignment horizontal="center"/>
      <protection locked="0"/>
    </xf>
    <xf numFmtId="0" fontId="1" fillId="4" borderId="139" xfId="0" applyFont="1" applyFill="1" applyBorder="1" applyAlignment="1" applyProtection="1">
      <alignment horizontal="center"/>
      <protection hidden="1"/>
    </xf>
    <xf numFmtId="0" fontId="3" fillId="22" borderId="148" xfId="0" applyFont="1" applyFill="1" applyBorder="1" applyAlignment="1" applyProtection="1">
      <alignment horizontal="center"/>
      <protection hidden="1"/>
    </xf>
    <xf numFmtId="0" fontId="3" fillId="22" borderId="140" xfId="0" applyFont="1" applyFill="1" applyBorder="1" applyAlignment="1" applyProtection="1">
      <alignment horizontal="center"/>
      <protection hidden="1"/>
    </xf>
    <xf numFmtId="0" fontId="1" fillId="4" borderId="209" xfId="0" applyFont="1" applyFill="1" applyBorder="1" applyAlignment="1" applyProtection="1">
      <alignment horizontal="center"/>
      <protection locked="0"/>
    </xf>
    <xf numFmtId="0" fontId="30" fillId="0" borderId="193" xfId="0" applyFont="1" applyFill="1" applyBorder="1" applyAlignment="1">
      <alignment/>
    </xf>
    <xf numFmtId="0" fontId="30" fillId="0" borderId="157" xfId="0" applyFont="1" applyFill="1" applyBorder="1" applyAlignment="1">
      <alignment/>
    </xf>
    <xf numFmtId="0" fontId="30" fillId="0" borderId="193" xfId="0" applyFont="1" applyFill="1" applyBorder="1" applyAlignment="1" applyProtection="1">
      <alignment/>
      <protection locked="0"/>
    </xf>
    <xf numFmtId="0" fontId="30" fillId="0" borderId="9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" fillId="22" borderId="210" xfId="0" applyFont="1" applyFill="1" applyBorder="1" applyAlignment="1" applyProtection="1">
      <alignment horizontal="center"/>
      <protection hidden="1"/>
    </xf>
    <xf numFmtId="0" fontId="0" fillId="0" borderId="211" xfId="0" applyBorder="1" applyAlignment="1" applyProtection="1">
      <alignment/>
      <protection locked="0"/>
    </xf>
    <xf numFmtId="49" fontId="3" fillId="7" borderId="212" xfId="0" applyNumberFormat="1" applyFont="1" applyFill="1" applyBorder="1" applyAlignment="1" applyProtection="1">
      <alignment horizontal="center"/>
      <protection locked="0"/>
    </xf>
    <xf numFmtId="49" fontId="3" fillId="7" borderId="213" xfId="0" applyNumberFormat="1" applyFont="1" applyFill="1" applyBorder="1" applyAlignment="1" applyProtection="1">
      <alignment horizontal="center"/>
      <protection locked="0"/>
    </xf>
    <xf numFmtId="0" fontId="1" fillId="4" borderId="214" xfId="0" applyFont="1" applyFill="1" applyBorder="1" applyAlignment="1" applyProtection="1">
      <alignment horizontal="center"/>
      <protection hidden="1"/>
    </xf>
    <xf numFmtId="0" fontId="1" fillId="0" borderId="98" xfId="0" applyFont="1" applyBorder="1" applyAlignment="1">
      <alignment/>
    </xf>
    <xf numFmtId="0" fontId="1" fillId="4" borderId="103" xfId="0" applyFont="1" applyFill="1" applyBorder="1" applyAlignment="1">
      <alignment/>
    </xf>
    <xf numFmtId="0" fontId="1" fillId="22" borderId="98" xfId="0" applyFont="1" applyFill="1" applyBorder="1" applyAlignment="1">
      <alignment/>
    </xf>
    <xf numFmtId="1" fontId="1" fillId="4" borderId="98" xfId="0" applyNumberFormat="1" applyFont="1" applyFill="1" applyBorder="1" applyAlignment="1" applyProtection="1">
      <alignment horizontal="center"/>
      <protection locked="0"/>
    </xf>
    <xf numFmtId="0" fontId="1" fillId="0" borderId="9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4" borderId="58" xfId="0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horizontal="center"/>
      <protection hidden="1"/>
    </xf>
    <xf numFmtId="0" fontId="1" fillId="4" borderId="141" xfId="0" applyFont="1" applyFill="1" applyBorder="1" applyAlignment="1" applyProtection="1">
      <alignment horizontal="center"/>
      <protection hidden="1"/>
    </xf>
    <xf numFmtId="0" fontId="1" fillId="0" borderId="63" xfId="0" applyFont="1" applyBorder="1" applyAlignment="1">
      <alignment/>
    </xf>
    <xf numFmtId="49" fontId="3" fillId="0" borderId="71" xfId="0" applyNumberFormat="1" applyFont="1" applyFill="1" applyBorder="1" applyAlignment="1" applyProtection="1">
      <alignment horizontal="center"/>
      <protection locked="0"/>
    </xf>
    <xf numFmtId="49" fontId="3" fillId="0" borderId="71" xfId="0" applyNumberFormat="1" applyFont="1" applyFill="1" applyBorder="1" applyAlignment="1" applyProtection="1">
      <alignment horizontal="center"/>
      <protection locked="0"/>
    </xf>
    <xf numFmtId="49" fontId="7" fillId="0" borderId="71" xfId="0" applyNumberFormat="1" applyFont="1" applyFill="1" applyBorder="1" applyAlignment="1" applyProtection="1">
      <alignment horizontal="center"/>
      <protection locked="0"/>
    </xf>
    <xf numFmtId="0" fontId="3" fillId="26" borderId="215" xfId="0" applyFont="1" applyFill="1" applyBorder="1" applyAlignment="1" applyProtection="1">
      <alignment horizontal="center"/>
      <protection locked="0"/>
    </xf>
    <xf numFmtId="0" fontId="3" fillId="26" borderId="182" xfId="0" applyFont="1" applyFill="1" applyBorder="1" applyAlignment="1" applyProtection="1">
      <alignment horizontal="center"/>
      <protection locked="0"/>
    </xf>
    <xf numFmtId="0" fontId="1" fillId="0" borderId="71" xfId="0" applyFont="1" applyFill="1" applyBorder="1" applyAlignment="1">
      <alignment/>
    </xf>
    <xf numFmtId="0" fontId="3" fillId="25" borderId="215" xfId="0" applyFont="1" applyFill="1" applyBorder="1" applyAlignment="1" applyProtection="1">
      <alignment horizontal="center"/>
      <protection locked="0"/>
    </xf>
    <xf numFmtId="0" fontId="1" fillId="0" borderId="62" xfId="0" applyFont="1" applyBorder="1" applyAlignment="1">
      <alignment/>
    </xf>
    <xf numFmtId="0" fontId="1" fillId="0" borderId="71" xfId="0" applyFont="1" applyBorder="1" applyAlignment="1">
      <alignment/>
    </xf>
    <xf numFmtId="0" fontId="3" fillId="25" borderId="216" xfId="0" applyFont="1" applyFill="1" applyBorder="1" applyAlignment="1" applyProtection="1">
      <alignment horizontal="center"/>
      <protection locked="0"/>
    </xf>
    <xf numFmtId="0" fontId="3" fillId="22" borderId="60" xfId="0" applyFont="1" applyFill="1" applyBorder="1" applyAlignment="1" applyProtection="1">
      <alignment horizontal="center"/>
      <protection hidden="1"/>
    </xf>
    <xf numFmtId="0" fontId="1" fillId="4" borderId="63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22" borderId="73" xfId="0" applyFont="1" applyFill="1" applyBorder="1" applyAlignment="1">
      <alignment/>
    </xf>
    <xf numFmtId="49" fontId="3" fillId="0" borderId="102" xfId="0" applyNumberFormat="1" applyFont="1" applyFill="1" applyBorder="1" applyAlignment="1" applyProtection="1">
      <alignment horizontal="center"/>
      <protection locked="0"/>
    </xf>
    <xf numFmtId="0" fontId="1" fillId="0" borderId="102" xfId="0" applyFont="1" applyFill="1" applyBorder="1" applyAlignment="1">
      <alignment/>
    </xf>
    <xf numFmtId="0" fontId="1" fillId="4" borderId="98" xfId="0" applyFont="1" applyFill="1" applyBorder="1" applyAlignment="1">
      <alignment/>
    </xf>
    <xf numFmtId="0" fontId="1" fillId="22" borderId="104" xfId="0" applyFont="1" applyFill="1" applyBorder="1" applyAlignment="1">
      <alignment/>
    </xf>
    <xf numFmtId="0" fontId="1" fillId="0" borderId="154" xfId="0" applyFont="1" applyBorder="1" applyAlignment="1" applyProtection="1">
      <alignment horizontal="center"/>
      <protection locked="0"/>
    </xf>
    <xf numFmtId="0" fontId="3" fillId="22" borderId="89" xfId="0" applyFont="1" applyFill="1" applyBorder="1" applyAlignment="1" applyProtection="1">
      <alignment horizontal="center"/>
      <protection hidden="1"/>
    </xf>
    <xf numFmtId="0" fontId="1" fillId="4" borderId="100" xfId="0" applyFont="1" applyFill="1" applyBorder="1" applyAlignment="1" applyProtection="1">
      <alignment horizontal="center"/>
      <protection hidden="1"/>
    </xf>
    <xf numFmtId="0" fontId="1" fillId="0" borderId="102" xfId="0" applyFont="1" applyBorder="1" applyAlignment="1">
      <alignment/>
    </xf>
    <xf numFmtId="0" fontId="30" fillId="0" borderId="196" xfId="0" applyFont="1" applyBorder="1" applyAlignment="1">
      <alignment/>
    </xf>
    <xf numFmtId="0" fontId="1" fillId="0" borderId="213" xfId="0" applyFont="1" applyBorder="1" applyAlignment="1" applyProtection="1">
      <alignment horizontal="center"/>
      <protection locked="0"/>
    </xf>
    <xf numFmtId="0" fontId="1" fillId="4" borderId="217" xfId="0" applyFont="1" applyFill="1" applyBorder="1" applyAlignment="1" applyProtection="1">
      <alignment horizontal="center"/>
      <protection locked="0"/>
    </xf>
    <xf numFmtId="0" fontId="3" fillId="0" borderId="125" xfId="0" applyFont="1" applyBorder="1" applyAlignment="1" applyProtection="1">
      <alignment horizontal="center"/>
      <protection locked="0"/>
    </xf>
    <xf numFmtId="0" fontId="1" fillId="4" borderId="127" xfId="0" applyFont="1" applyFill="1" applyBorder="1" applyAlignment="1" applyProtection="1">
      <alignment horizontal="center"/>
      <protection locked="0"/>
    </xf>
    <xf numFmtId="0" fontId="3" fillId="0" borderId="204" xfId="0" applyFont="1" applyBorder="1" applyAlignment="1" applyProtection="1">
      <alignment horizontal="center"/>
      <protection locked="0"/>
    </xf>
    <xf numFmtId="0" fontId="1" fillId="4" borderId="201" xfId="0" applyFont="1" applyFill="1" applyBorder="1" applyAlignment="1" applyProtection="1">
      <alignment horizontal="center"/>
      <protection locked="0"/>
    </xf>
    <xf numFmtId="0" fontId="3" fillId="0" borderId="202" xfId="0" applyFont="1" applyBorder="1" applyAlignment="1" applyProtection="1">
      <alignment horizontal="center"/>
      <protection locked="0"/>
    </xf>
    <xf numFmtId="0" fontId="1" fillId="4" borderId="200" xfId="0" applyFont="1" applyFill="1" applyBorder="1" applyAlignment="1" applyProtection="1">
      <alignment horizontal="center"/>
      <protection locked="0"/>
    </xf>
    <xf numFmtId="0" fontId="3" fillId="22" borderId="128" xfId="0" applyFont="1" applyFill="1" applyBorder="1" applyAlignment="1" applyProtection="1">
      <alignment horizontal="center"/>
      <protection hidden="1"/>
    </xf>
    <xf numFmtId="0" fontId="1" fillId="4" borderId="129" xfId="0" applyFont="1" applyFill="1" applyBorder="1" applyAlignment="1" applyProtection="1">
      <alignment horizontal="center"/>
      <protection hidden="1"/>
    </xf>
    <xf numFmtId="0" fontId="3" fillId="22" borderId="125" xfId="0" applyFont="1" applyFill="1" applyBorder="1" applyAlignment="1" applyProtection="1">
      <alignment horizontal="center"/>
      <protection hidden="1"/>
    </xf>
    <xf numFmtId="0" fontId="1" fillId="4" borderId="126" xfId="0" applyFont="1" applyFill="1" applyBorder="1" applyAlignment="1" applyProtection="1">
      <alignment horizontal="center"/>
      <protection hidden="1"/>
    </xf>
    <xf numFmtId="0" fontId="1" fillId="4" borderId="127" xfId="0" applyFont="1" applyFill="1" applyBorder="1" applyAlignment="1" applyProtection="1">
      <alignment horizontal="center"/>
      <protection hidden="1"/>
    </xf>
    <xf numFmtId="0" fontId="1" fillId="0" borderId="78" xfId="0" applyFont="1" applyBorder="1" applyAlignment="1" applyProtection="1">
      <alignment horizontal="center"/>
      <protection locked="0"/>
    </xf>
    <xf numFmtId="0" fontId="1" fillId="4" borderId="218" xfId="0" applyFont="1" applyFill="1" applyBorder="1" applyAlignment="1" applyProtection="1">
      <alignment horizontal="center"/>
      <protection locked="0"/>
    </xf>
    <xf numFmtId="0" fontId="3" fillId="0" borderId="219" xfId="0" applyFont="1" applyBorder="1" applyAlignment="1" applyProtection="1">
      <alignment horizontal="center"/>
      <protection locked="0"/>
    </xf>
    <xf numFmtId="0" fontId="3" fillId="0" borderId="220" xfId="0" applyFont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4" borderId="221" xfId="0" applyFont="1" applyFill="1" applyBorder="1" applyAlignment="1" applyProtection="1">
      <alignment horizontal="center"/>
      <protection locked="0"/>
    </xf>
    <xf numFmtId="0" fontId="1" fillId="4" borderId="222" xfId="0" applyFont="1" applyFill="1" applyBorder="1" applyAlignment="1" applyProtection="1">
      <alignment horizontal="center"/>
      <protection locked="0"/>
    </xf>
    <xf numFmtId="0" fontId="3" fillId="0" borderId="223" xfId="0" applyFont="1" applyBorder="1" applyAlignment="1" applyProtection="1">
      <alignment horizontal="center"/>
      <protection locked="0"/>
    </xf>
    <xf numFmtId="0" fontId="1" fillId="4" borderId="224" xfId="0" applyFont="1" applyFill="1" applyBorder="1" applyAlignment="1" applyProtection="1">
      <alignment horizontal="center"/>
      <protection locked="0"/>
    </xf>
    <xf numFmtId="49" fontId="10" fillId="0" borderId="102" xfId="0" applyNumberFormat="1" applyFont="1" applyFill="1" applyBorder="1" applyAlignment="1" applyProtection="1">
      <alignment horizontal="center"/>
      <protection locked="0"/>
    </xf>
    <xf numFmtId="0" fontId="1" fillId="4" borderId="145" xfId="0" applyFont="1" applyFill="1" applyBorder="1" applyAlignment="1">
      <alignment/>
    </xf>
    <xf numFmtId="0" fontId="1" fillId="4" borderId="109" xfId="0" applyFont="1" applyFill="1" applyBorder="1" applyAlignment="1">
      <alignment/>
    </xf>
    <xf numFmtId="0" fontId="1" fillId="0" borderId="225" xfId="0" applyFont="1" applyBorder="1" applyAlignment="1">
      <alignment/>
    </xf>
    <xf numFmtId="0" fontId="1" fillId="22" borderId="102" xfId="0" applyFont="1" applyFill="1" applyBorder="1" applyAlignment="1">
      <alignment/>
    </xf>
    <xf numFmtId="0" fontId="30" fillId="0" borderId="193" xfId="0" applyFont="1" applyBorder="1" applyAlignment="1" applyProtection="1">
      <alignment horizontal="center"/>
      <protection locked="0"/>
    </xf>
    <xf numFmtId="0" fontId="30" fillId="0" borderId="194" xfId="0" applyFont="1" applyBorder="1" applyAlignment="1" applyProtection="1">
      <alignment/>
      <protection locked="0"/>
    </xf>
    <xf numFmtId="0" fontId="3" fillId="0" borderId="128" xfId="0" applyFont="1" applyFill="1" applyBorder="1" applyAlignment="1" applyProtection="1">
      <alignment horizontal="center"/>
      <protection locked="0"/>
    </xf>
    <xf numFmtId="0" fontId="3" fillId="0" borderId="126" xfId="0" applyFont="1" applyFill="1" applyBorder="1" applyAlignment="1" applyProtection="1">
      <alignment horizontal="center"/>
      <protection locked="0"/>
    </xf>
    <xf numFmtId="0" fontId="3" fillId="0" borderId="129" xfId="0" applyFont="1" applyBorder="1" applyAlignment="1" applyProtection="1">
      <alignment horizontal="center"/>
      <protection locked="0"/>
    </xf>
    <xf numFmtId="0" fontId="3" fillId="4" borderId="129" xfId="0" applyFont="1" applyFill="1" applyBorder="1" applyAlignment="1" applyProtection="1">
      <alignment horizontal="center"/>
      <protection hidden="1"/>
    </xf>
    <xf numFmtId="0" fontId="3" fillId="4" borderId="127" xfId="0" applyFont="1" applyFill="1" applyBorder="1" applyAlignment="1" applyProtection="1">
      <alignment horizontal="center"/>
      <protection hidden="1"/>
    </xf>
    <xf numFmtId="0" fontId="1" fillId="4" borderId="199" xfId="0" applyFont="1" applyFill="1" applyBorder="1" applyAlignment="1">
      <alignment/>
    </xf>
    <xf numFmtId="0" fontId="3" fillId="25" borderId="226" xfId="0" applyFont="1" applyFill="1" applyBorder="1" applyAlignment="1" applyProtection="1">
      <alignment horizontal="center"/>
      <protection locked="0"/>
    </xf>
    <xf numFmtId="0" fontId="3" fillId="26" borderId="227" xfId="0" applyFont="1" applyFill="1" applyBorder="1" applyAlignment="1" applyProtection="1">
      <alignment horizontal="center"/>
      <protection locked="0"/>
    </xf>
    <xf numFmtId="0" fontId="3" fillId="25" borderId="143" xfId="0" applyFont="1" applyFill="1" applyBorder="1" applyAlignment="1" applyProtection="1">
      <alignment horizontal="center"/>
      <protection locked="0"/>
    </xf>
    <xf numFmtId="0" fontId="3" fillId="26" borderId="144" xfId="0" applyFont="1" applyFill="1" applyBorder="1" applyAlignment="1" applyProtection="1">
      <alignment horizontal="center"/>
      <protection locked="0"/>
    </xf>
    <xf numFmtId="0" fontId="1" fillId="0" borderId="228" xfId="0" applyFont="1" applyBorder="1" applyAlignment="1">
      <alignment/>
    </xf>
    <xf numFmtId="0" fontId="1" fillId="4" borderId="217" xfId="0" applyFont="1" applyFill="1" applyBorder="1" applyAlignment="1">
      <alignment/>
    </xf>
    <xf numFmtId="0" fontId="1" fillId="0" borderId="217" xfId="0" applyFont="1" applyBorder="1" applyAlignment="1">
      <alignment/>
    </xf>
    <xf numFmtId="0" fontId="1" fillId="4" borderId="229" xfId="0" applyFont="1" applyFill="1" applyBorder="1" applyAlignment="1">
      <alignment/>
    </xf>
    <xf numFmtId="0" fontId="1" fillId="4" borderId="230" xfId="0" applyFont="1" applyFill="1" applyBorder="1" applyAlignment="1" applyProtection="1">
      <alignment horizontal="center"/>
      <protection hidden="1"/>
    </xf>
    <xf numFmtId="0" fontId="3" fillId="22" borderId="231" xfId="0" applyFont="1" applyFill="1" applyBorder="1" applyAlignment="1" applyProtection="1">
      <alignment horizontal="center"/>
      <protection hidden="1"/>
    </xf>
    <xf numFmtId="0" fontId="3" fillId="22" borderId="232" xfId="0" applyFont="1" applyFill="1" applyBorder="1" applyAlignment="1" applyProtection="1">
      <alignment horizontal="center"/>
      <protection hidden="1"/>
    </xf>
    <xf numFmtId="0" fontId="1" fillId="4" borderId="233" xfId="0" applyFont="1" applyFill="1" applyBorder="1" applyAlignment="1" applyProtection="1">
      <alignment horizontal="center"/>
      <protection hidden="1"/>
    </xf>
    <xf numFmtId="0" fontId="3" fillId="22" borderId="234" xfId="0" applyFont="1" applyFill="1" applyBorder="1" applyAlignment="1" applyProtection="1">
      <alignment horizontal="center"/>
      <protection hidden="1"/>
    </xf>
    <xf numFmtId="0" fontId="3" fillId="22" borderId="235" xfId="0" applyFont="1" applyFill="1" applyBorder="1" applyAlignment="1" applyProtection="1">
      <alignment horizontal="center"/>
      <protection hidden="1"/>
    </xf>
    <xf numFmtId="0" fontId="1" fillId="4" borderId="236" xfId="0" applyFont="1" applyFill="1" applyBorder="1" applyAlignment="1">
      <alignment/>
    </xf>
    <xf numFmtId="0" fontId="1" fillId="4" borderId="65" xfId="0" applyFont="1" applyFill="1" applyBorder="1" applyAlignment="1">
      <alignment/>
    </xf>
    <xf numFmtId="1" fontId="1" fillId="0" borderId="237" xfId="0" applyNumberFormat="1" applyFont="1" applyBorder="1" applyAlignment="1" applyProtection="1">
      <alignment horizontal="center"/>
      <protection locked="0"/>
    </xf>
    <xf numFmtId="0" fontId="3" fillId="7" borderId="99" xfId="0" applyFont="1" applyFill="1" applyBorder="1" applyAlignment="1" applyProtection="1">
      <alignment horizontal="center"/>
      <protection locked="0"/>
    </xf>
    <xf numFmtId="1" fontId="1" fillId="0" borderId="99" xfId="0" applyNumberFormat="1" applyFont="1" applyBorder="1" applyAlignment="1" applyProtection="1">
      <alignment horizontal="center"/>
      <protection locked="0"/>
    </xf>
    <xf numFmtId="0" fontId="1" fillId="0" borderId="238" xfId="0" applyFont="1" applyBorder="1" applyAlignment="1">
      <alignment/>
    </xf>
    <xf numFmtId="0" fontId="3" fillId="7" borderId="95" xfId="0" applyFont="1" applyFill="1" applyBorder="1" applyAlignment="1" applyProtection="1">
      <alignment horizontal="center"/>
      <protection locked="0"/>
    </xf>
    <xf numFmtId="0" fontId="1" fillId="4" borderId="239" xfId="0" applyFont="1" applyFill="1" applyBorder="1" applyAlignment="1" applyProtection="1">
      <alignment horizontal="center"/>
      <protection hidden="1"/>
    </xf>
    <xf numFmtId="0" fontId="3" fillId="0" borderId="142" xfId="0" applyFont="1" applyFill="1" applyBorder="1" applyAlignment="1" applyProtection="1">
      <alignment horizontal="center" vertical="center"/>
      <protection locked="0"/>
    </xf>
    <xf numFmtId="0" fontId="3" fillId="0" borderId="143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3" fillId="0" borderId="240" xfId="0" applyFont="1" applyBorder="1" applyAlignment="1" applyProtection="1">
      <alignment horizontal="center"/>
      <protection locked="0"/>
    </xf>
    <xf numFmtId="0" fontId="1" fillId="4" borderId="241" xfId="0" applyFont="1" applyFill="1" applyBorder="1" applyAlignment="1" applyProtection="1">
      <alignment horizontal="center"/>
      <protection locked="0"/>
    </xf>
    <xf numFmtId="0" fontId="3" fillId="0" borderId="242" xfId="0" applyFont="1" applyBorder="1" applyAlignment="1" applyProtection="1">
      <alignment horizontal="center"/>
      <protection locked="0"/>
    </xf>
    <xf numFmtId="0" fontId="1" fillId="4" borderId="203" xfId="0" applyFont="1" applyFill="1" applyBorder="1" applyAlignment="1" applyProtection="1">
      <alignment horizontal="center"/>
      <protection locked="0"/>
    </xf>
    <xf numFmtId="0" fontId="3" fillId="22" borderId="219" xfId="0" applyFont="1" applyFill="1" applyBorder="1" applyAlignment="1" applyProtection="1">
      <alignment horizontal="center"/>
      <protection hidden="1"/>
    </xf>
    <xf numFmtId="49" fontId="3" fillId="7" borderId="243" xfId="0" applyNumberFormat="1" applyFont="1" applyFill="1" applyBorder="1" applyAlignment="1" applyProtection="1">
      <alignment horizontal="center"/>
      <protection locked="0"/>
    </xf>
    <xf numFmtId="0" fontId="1" fillId="4" borderId="91" xfId="0" applyFont="1" applyFill="1" applyBorder="1" applyAlignment="1" applyProtection="1">
      <alignment horizontal="center"/>
      <protection hidden="1"/>
    </xf>
    <xf numFmtId="0" fontId="3" fillId="22" borderId="244" xfId="0" applyFont="1" applyFill="1" applyBorder="1" applyAlignment="1" applyProtection="1">
      <alignment horizontal="center"/>
      <protection hidden="1"/>
    </xf>
    <xf numFmtId="0" fontId="3" fillId="0" borderId="228" xfId="0" applyFont="1" applyBorder="1" applyAlignment="1" applyProtection="1">
      <alignment horizontal="center"/>
      <protection locked="0"/>
    </xf>
    <xf numFmtId="0" fontId="1" fillId="0" borderId="240" xfId="0" applyFont="1" applyBorder="1" applyAlignment="1" applyProtection="1">
      <alignment horizontal="center"/>
      <protection locked="0"/>
    </xf>
    <xf numFmtId="0" fontId="3" fillId="0" borderId="198" xfId="0" applyFont="1" applyBorder="1" applyAlignment="1" applyProtection="1">
      <alignment horizontal="center"/>
      <protection locked="0"/>
    </xf>
    <xf numFmtId="0" fontId="1" fillId="4" borderId="218" xfId="0" applyFont="1" applyFill="1" applyBorder="1" applyAlignment="1" applyProtection="1">
      <alignment horizontal="center"/>
      <protection locked="0"/>
    </xf>
    <xf numFmtId="0" fontId="3" fillId="0" borderId="219" xfId="0" applyFont="1" applyBorder="1" applyAlignment="1" applyProtection="1">
      <alignment horizontal="center"/>
      <protection locked="0"/>
    </xf>
    <xf numFmtId="0" fontId="1" fillId="4" borderId="126" xfId="0" applyFont="1" applyFill="1" applyBorder="1" applyAlignment="1" applyProtection="1">
      <alignment horizontal="center"/>
      <protection locked="0"/>
    </xf>
    <xf numFmtId="0" fontId="3" fillId="22" borderId="104" xfId="0" applyFont="1" applyFill="1" applyBorder="1" applyAlignment="1" applyProtection="1">
      <alignment horizontal="center"/>
      <protection hidden="1"/>
    </xf>
    <xf numFmtId="0" fontId="1" fillId="0" borderId="198" xfId="0" applyFont="1" applyBorder="1" applyAlignment="1" applyProtection="1">
      <alignment horizontal="center"/>
      <protection locked="0"/>
    </xf>
    <xf numFmtId="0" fontId="3" fillId="0" borderId="104" xfId="0" applyFont="1" applyBorder="1" applyAlignment="1" applyProtection="1">
      <alignment horizontal="center"/>
      <protection locked="0"/>
    </xf>
    <xf numFmtId="0" fontId="1" fillId="4" borderId="241" xfId="0" applyFont="1" applyFill="1" applyBorder="1" applyAlignment="1" applyProtection="1">
      <alignment horizontal="center"/>
      <protection locked="0"/>
    </xf>
    <xf numFmtId="0" fontId="3" fillId="0" borderId="242" xfId="0" applyFont="1" applyBorder="1" applyAlignment="1" applyProtection="1">
      <alignment horizontal="center"/>
      <protection locked="0"/>
    </xf>
    <xf numFmtId="0" fontId="3" fillId="22" borderId="242" xfId="0" applyFont="1" applyFill="1" applyBorder="1" applyAlignment="1" applyProtection="1">
      <alignment horizontal="center"/>
      <protection hidden="1"/>
    </xf>
    <xf numFmtId="0" fontId="1" fillId="0" borderId="148" xfId="0" applyFont="1" applyBorder="1" applyAlignment="1" applyProtection="1">
      <alignment horizontal="center"/>
      <protection locked="0"/>
    </xf>
    <xf numFmtId="0" fontId="1" fillId="4" borderId="220" xfId="0" applyFont="1" applyFill="1" applyBorder="1" applyAlignment="1" applyProtection="1">
      <alignment horizontal="center"/>
      <protection hidden="1"/>
    </xf>
    <xf numFmtId="0" fontId="30" fillId="0" borderId="34" xfId="0" applyFont="1" applyFill="1" applyBorder="1" applyAlignment="1">
      <alignment horizontal="left"/>
    </xf>
    <xf numFmtId="0" fontId="4" fillId="0" borderId="136" xfId="0" applyFont="1" applyBorder="1" applyAlignment="1" applyProtection="1">
      <alignment horizontal="right"/>
      <protection locked="0"/>
    </xf>
    <xf numFmtId="0" fontId="4" fillId="0" borderId="95" xfId="0" applyFont="1" applyBorder="1" applyAlignment="1">
      <alignment horizontal="left"/>
    </xf>
    <xf numFmtId="0" fontId="4" fillId="0" borderId="121" xfId="0" applyFont="1" applyBorder="1" applyAlignment="1" applyProtection="1">
      <alignment horizontal="right"/>
      <protection locked="0"/>
    </xf>
    <xf numFmtId="0" fontId="30" fillId="0" borderId="98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49" fontId="3" fillId="7" borderId="245" xfId="0" applyNumberFormat="1" applyFont="1" applyFill="1" applyBorder="1" applyAlignment="1" applyProtection="1">
      <alignment horizontal="center"/>
      <protection locked="0"/>
    </xf>
    <xf numFmtId="0" fontId="30" fillId="0" borderId="193" xfId="0" applyFont="1" applyFill="1" applyBorder="1" applyAlignment="1">
      <alignment horizontal="center"/>
    </xf>
    <xf numFmtId="0" fontId="3" fillId="0" borderId="246" xfId="0" applyFont="1" applyBorder="1" applyAlignment="1" applyProtection="1">
      <alignment horizontal="center"/>
      <protection locked="0"/>
    </xf>
    <xf numFmtId="0" fontId="1" fillId="4" borderId="247" xfId="0" applyFont="1" applyFill="1" applyBorder="1" applyAlignment="1" applyProtection="1">
      <alignment horizontal="center"/>
      <protection locked="0"/>
    </xf>
    <xf numFmtId="0" fontId="3" fillId="0" borderId="248" xfId="0" applyFont="1" applyBorder="1" applyAlignment="1" applyProtection="1">
      <alignment horizontal="center"/>
      <protection locked="0"/>
    </xf>
    <xf numFmtId="0" fontId="1" fillId="4" borderId="249" xfId="0" applyFont="1" applyFill="1" applyBorder="1" applyAlignment="1" applyProtection="1">
      <alignment horizontal="center"/>
      <protection locked="0"/>
    </xf>
    <xf numFmtId="0" fontId="1" fillId="4" borderId="250" xfId="0" applyFont="1" applyFill="1" applyBorder="1" applyAlignment="1" applyProtection="1">
      <alignment horizontal="center"/>
      <protection locked="0"/>
    </xf>
    <xf numFmtId="0" fontId="3" fillId="0" borderId="251" xfId="0" applyFont="1" applyBorder="1" applyAlignment="1" applyProtection="1">
      <alignment horizontal="center"/>
      <protection locked="0"/>
    </xf>
    <xf numFmtId="0" fontId="1" fillId="4" borderId="252" xfId="0" applyFont="1" applyFill="1" applyBorder="1" applyAlignment="1" applyProtection="1">
      <alignment horizontal="center"/>
      <protection locked="0"/>
    </xf>
    <xf numFmtId="0" fontId="3" fillId="22" borderId="253" xfId="0" applyFont="1" applyFill="1" applyBorder="1" applyAlignment="1" applyProtection="1">
      <alignment horizontal="center"/>
      <protection hidden="1"/>
    </xf>
    <xf numFmtId="0" fontId="1" fillId="4" borderId="247" xfId="0" applyFont="1" applyFill="1" applyBorder="1" applyAlignment="1" applyProtection="1">
      <alignment horizontal="center"/>
      <protection hidden="1"/>
    </xf>
    <xf numFmtId="0" fontId="3" fillId="22" borderId="248" xfId="0" applyFont="1" applyFill="1" applyBorder="1" applyAlignment="1" applyProtection="1">
      <alignment horizontal="center"/>
      <protection hidden="1"/>
    </xf>
    <xf numFmtId="0" fontId="1" fillId="4" borderId="249" xfId="0" applyFont="1" applyFill="1" applyBorder="1" applyAlignment="1" applyProtection="1">
      <alignment horizontal="center"/>
      <protection hidden="1"/>
    </xf>
    <xf numFmtId="49" fontId="3" fillId="7" borderId="197" xfId="0" applyNumberFormat="1" applyFont="1" applyFill="1" applyBorder="1" applyAlignment="1" applyProtection="1">
      <alignment horizontal="center"/>
      <protection locked="0"/>
    </xf>
    <xf numFmtId="0" fontId="1" fillId="0" borderId="171" xfId="0" applyFont="1" applyBorder="1" applyAlignment="1" applyProtection="1">
      <alignment horizontal="center"/>
      <protection locked="0"/>
    </xf>
    <xf numFmtId="0" fontId="1" fillId="0" borderId="125" xfId="0" applyFont="1" applyBorder="1" applyAlignment="1" applyProtection="1">
      <alignment horizontal="center"/>
      <protection locked="0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36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254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255" xfId="0" applyFont="1" applyBorder="1" applyAlignment="1" applyProtection="1">
      <alignment horizontal="center"/>
      <protection locked="0"/>
    </xf>
    <xf numFmtId="0" fontId="1" fillId="0" borderId="256" xfId="0" applyFont="1" applyBorder="1" applyAlignment="1" applyProtection="1">
      <alignment horizontal="center"/>
      <protection locked="0"/>
    </xf>
    <xf numFmtId="0" fontId="1" fillId="0" borderId="257" xfId="0" applyFont="1" applyBorder="1" applyAlignment="1" applyProtection="1">
      <alignment horizontal="center"/>
      <protection locked="0"/>
    </xf>
    <xf numFmtId="0" fontId="1" fillId="0" borderId="258" xfId="0" applyFont="1" applyBorder="1" applyAlignment="1" applyProtection="1">
      <alignment horizontal="center"/>
      <protection locked="0"/>
    </xf>
    <xf numFmtId="0" fontId="1" fillId="0" borderId="25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260" xfId="0" applyFont="1" applyBorder="1" applyAlignment="1" applyProtection="1">
      <alignment horizontal="center"/>
      <protection locked="0"/>
    </xf>
    <xf numFmtId="0" fontId="1" fillId="0" borderId="26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62" xfId="0" applyFont="1" applyBorder="1" applyAlignment="1" applyProtection="1">
      <alignment horizontal="center"/>
      <protection locked="0"/>
    </xf>
    <xf numFmtId="0" fontId="1" fillId="0" borderId="113" xfId="0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1" fillId="0" borderId="263" xfId="0" applyFont="1" applyBorder="1" applyAlignment="1" applyProtection="1">
      <alignment horizontal="center"/>
      <protection locked="0"/>
    </xf>
    <xf numFmtId="0" fontId="1" fillId="0" borderId="97" xfId="0" applyFont="1" applyBorder="1" applyAlignment="1" applyProtection="1">
      <alignment horizontal="center"/>
      <protection locked="0"/>
    </xf>
    <xf numFmtId="0" fontId="1" fillId="0" borderId="264" xfId="0" applyFont="1" applyBorder="1" applyAlignment="1" applyProtection="1">
      <alignment horizontal="center"/>
      <protection locked="0"/>
    </xf>
    <xf numFmtId="0" fontId="2" fillId="2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5" zoomScaleNormal="75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3.28125" style="1" customWidth="1"/>
    <col min="3" max="3" width="22.57421875" style="1" customWidth="1"/>
    <col min="4" max="4" width="10.7109375" style="1" customWidth="1"/>
    <col min="5" max="5" width="16.28125" style="1" customWidth="1"/>
    <col min="6" max="25" width="4.7109375" style="1" hidden="1" customWidth="1" outlineLevel="1"/>
    <col min="26" max="26" width="4.7109375" style="1" customWidth="1" collapsed="1"/>
    <col min="27" max="56" width="4.7109375" style="1" customWidth="1"/>
    <col min="57" max="16384" width="9.140625" style="1" customWidth="1"/>
  </cols>
  <sheetData>
    <row r="1" spans="1:30" ht="15.75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" thickBot="1">
      <c r="A2" s="27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>
      <c r="A3" s="276"/>
      <c r="B3" s="275" t="s">
        <v>17</v>
      </c>
      <c r="C3" s="193">
        <v>40831</v>
      </c>
      <c r="D3" s="623"/>
      <c r="E3" s="623"/>
      <c r="F3" s="623"/>
      <c r="G3" s="117"/>
      <c r="H3" s="1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</row>
    <row r="4" spans="1:30" ht="15.75">
      <c r="A4" s="277"/>
      <c r="B4" s="586" t="s">
        <v>18</v>
      </c>
      <c r="C4" s="587" t="s">
        <v>22</v>
      </c>
      <c r="D4" s="191"/>
      <c r="E4" s="116"/>
      <c r="F4" s="191"/>
      <c r="G4" s="55"/>
      <c r="H4" s="5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10"/>
      <c r="AD4" s="10"/>
    </row>
    <row r="5" spans="1:30" ht="12.75">
      <c r="A5" s="277"/>
      <c r="B5" s="273" t="s">
        <v>19</v>
      </c>
      <c r="C5" s="194" t="s">
        <v>62</v>
      </c>
      <c r="D5" s="192"/>
      <c r="E5" s="116"/>
      <c r="F5" s="192"/>
      <c r="G5" s="118"/>
      <c r="H5" s="11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0"/>
      <c r="AC5" s="10"/>
      <c r="AD5" s="10"/>
    </row>
    <row r="6" spans="1:30" ht="12.75">
      <c r="A6" s="277"/>
      <c r="B6" s="279" t="s">
        <v>20</v>
      </c>
      <c r="C6" s="194" t="s">
        <v>45</v>
      </c>
      <c r="D6" s="192"/>
      <c r="E6" s="116"/>
      <c r="F6" s="192"/>
      <c r="G6" s="119"/>
      <c r="H6" s="1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10"/>
      <c r="AB6" s="10"/>
      <c r="AC6" s="10"/>
      <c r="AD6" s="10"/>
    </row>
    <row r="7" spans="1:30" ht="13.5" customHeight="1" thickBot="1">
      <c r="A7" s="274"/>
      <c r="B7" s="278" t="s">
        <v>21</v>
      </c>
      <c r="C7" s="195" t="s">
        <v>63</v>
      </c>
      <c r="D7" s="192"/>
      <c r="E7" s="116"/>
      <c r="F7" s="192"/>
      <c r="G7" s="120"/>
      <c r="H7" s="12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5"/>
      <c r="AA7" s="5"/>
      <c r="AB7" s="5"/>
      <c r="AC7" s="5"/>
      <c r="AD7" s="5"/>
    </row>
    <row r="8" spans="1:30" ht="13.5" customHeight="1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13"/>
      <c r="AC8" s="13"/>
      <c r="AD8" s="13"/>
    </row>
    <row r="9" spans="1:56" ht="13.5" customHeight="1" thickBot="1">
      <c r="A9" s="5"/>
      <c r="B9" s="13"/>
      <c r="C9" s="13"/>
      <c r="D9" s="13"/>
      <c r="E9" s="13"/>
      <c r="F9" s="14" t="s">
        <v>24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5"/>
      <c r="AE9" s="14" t="s">
        <v>265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5"/>
      <c r="BD9" s="5"/>
    </row>
    <row r="10" spans="1:56" ht="13.5" customHeight="1" thickBot="1">
      <c r="A10" s="5"/>
      <c r="B10" s="56" t="str">
        <f>CONCATENATE($C$4," pogrupis")</f>
        <v>A pogrupis</v>
      </c>
      <c r="C10" s="41"/>
      <c r="D10" s="41"/>
      <c r="E10" s="5"/>
      <c r="F10" s="619" t="s">
        <v>5</v>
      </c>
      <c r="G10" s="620"/>
      <c r="H10" s="620"/>
      <c r="I10" s="621"/>
      <c r="J10" s="615" t="s">
        <v>6</v>
      </c>
      <c r="K10" s="616"/>
      <c r="L10" s="616"/>
      <c r="M10" s="617"/>
      <c r="N10" s="615" t="s">
        <v>7</v>
      </c>
      <c r="O10" s="616"/>
      <c r="P10" s="616"/>
      <c r="Q10" s="617"/>
      <c r="R10" s="615" t="s">
        <v>26</v>
      </c>
      <c r="S10" s="616"/>
      <c r="T10" s="616"/>
      <c r="U10" s="617"/>
      <c r="V10" s="615" t="s">
        <v>27</v>
      </c>
      <c r="W10" s="616"/>
      <c r="X10" s="616"/>
      <c r="Y10" s="617"/>
      <c r="Z10" s="618" t="s">
        <v>8</v>
      </c>
      <c r="AA10" s="613"/>
      <c r="AB10" s="613"/>
      <c r="AC10" s="614"/>
      <c r="AD10" s="16"/>
      <c r="AE10" s="609" t="s">
        <v>5</v>
      </c>
      <c r="AF10" s="610"/>
      <c r="AG10" s="610"/>
      <c r="AH10" s="611"/>
      <c r="AI10" s="609" t="s">
        <v>6</v>
      </c>
      <c r="AJ10" s="610"/>
      <c r="AK10" s="610"/>
      <c r="AL10" s="611"/>
      <c r="AM10" s="609" t="s">
        <v>7</v>
      </c>
      <c r="AN10" s="610"/>
      <c r="AO10" s="610"/>
      <c r="AP10" s="611"/>
      <c r="AQ10" s="609" t="s">
        <v>26</v>
      </c>
      <c r="AR10" s="610"/>
      <c r="AS10" s="610"/>
      <c r="AT10" s="611"/>
      <c r="AU10" s="609" t="s">
        <v>27</v>
      </c>
      <c r="AV10" s="610"/>
      <c r="AW10" s="610"/>
      <c r="AX10" s="611"/>
      <c r="AY10" s="612" t="s">
        <v>8</v>
      </c>
      <c r="AZ10" s="613"/>
      <c r="BA10" s="613"/>
      <c r="BB10" s="614"/>
      <c r="BC10" s="5"/>
      <c r="BD10" s="5"/>
    </row>
    <row r="11" spans="1:56" ht="13.5" customHeight="1" thickBot="1">
      <c r="A11" s="121" t="s">
        <v>9</v>
      </c>
      <c r="B11" s="229" t="s">
        <v>10</v>
      </c>
      <c r="C11" s="230" t="s">
        <v>11</v>
      </c>
      <c r="D11" s="230" t="s">
        <v>28</v>
      </c>
      <c r="E11" s="231" t="s">
        <v>115</v>
      </c>
      <c r="F11" s="134" t="s">
        <v>12</v>
      </c>
      <c r="G11" s="135" t="s">
        <v>14</v>
      </c>
      <c r="H11" s="176" t="s">
        <v>13</v>
      </c>
      <c r="I11" s="177" t="s">
        <v>14</v>
      </c>
      <c r="J11" s="134" t="s">
        <v>12</v>
      </c>
      <c r="K11" s="135" t="s">
        <v>14</v>
      </c>
      <c r="L11" s="176" t="s">
        <v>13</v>
      </c>
      <c r="M11" s="177" t="s">
        <v>14</v>
      </c>
      <c r="N11" s="134" t="s">
        <v>12</v>
      </c>
      <c r="O11" s="135" t="s">
        <v>14</v>
      </c>
      <c r="P11" s="176" t="s">
        <v>13</v>
      </c>
      <c r="Q11" s="177" t="s">
        <v>14</v>
      </c>
      <c r="R11" s="134" t="s">
        <v>12</v>
      </c>
      <c r="S11" s="135" t="s">
        <v>14</v>
      </c>
      <c r="T11" s="176" t="s">
        <v>13</v>
      </c>
      <c r="U11" s="177" t="s">
        <v>14</v>
      </c>
      <c r="V11" s="134" t="s">
        <v>12</v>
      </c>
      <c r="W11" s="135" t="s">
        <v>14</v>
      </c>
      <c r="X11" s="176" t="s">
        <v>13</v>
      </c>
      <c r="Y11" s="181" t="s">
        <v>14</v>
      </c>
      <c r="Z11" s="58" t="s">
        <v>46</v>
      </c>
      <c r="AA11" s="59" t="s">
        <v>49</v>
      </c>
      <c r="AB11" s="60" t="s">
        <v>47</v>
      </c>
      <c r="AC11" s="61" t="s">
        <v>49</v>
      </c>
      <c r="AD11" s="123" t="s">
        <v>2</v>
      </c>
      <c r="AE11" s="103" t="s">
        <v>12</v>
      </c>
      <c r="AF11" s="104" t="s">
        <v>14</v>
      </c>
      <c r="AG11" s="105" t="s">
        <v>13</v>
      </c>
      <c r="AH11" s="106" t="s">
        <v>14</v>
      </c>
      <c r="AI11" s="103" t="s">
        <v>12</v>
      </c>
      <c r="AJ11" s="104" t="s">
        <v>14</v>
      </c>
      <c r="AK11" s="105" t="s">
        <v>13</v>
      </c>
      <c r="AL11" s="106" t="s">
        <v>14</v>
      </c>
      <c r="AM11" s="103" t="s">
        <v>12</v>
      </c>
      <c r="AN11" s="104" t="s">
        <v>14</v>
      </c>
      <c r="AO11" s="105" t="s">
        <v>13</v>
      </c>
      <c r="AP11" s="106" t="s">
        <v>14</v>
      </c>
      <c r="AQ11" s="103" t="s">
        <v>12</v>
      </c>
      <c r="AR11" s="104" t="s">
        <v>14</v>
      </c>
      <c r="AS11" s="105" t="s">
        <v>13</v>
      </c>
      <c r="AT11" s="106" t="s">
        <v>14</v>
      </c>
      <c r="AU11" s="103" t="s">
        <v>12</v>
      </c>
      <c r="AV11" s="104" t="s">
        <v>14</v>
      </c>
      <c r="AW11" s="105" t="s">
        <v>13</v>
      </c>
      <c r="AX11" s="106" t="s">
        <v>14</v>
      </c>
      <c r="AY11" s="67" t="s">
        <v>12</v>
      </c>
      <c r="AZ11" s="152" t="s">
        <v>14</v>
      </c>
      <c r="BA11" s="67" t="s">
        <v>13</v>
      </c>
      <c r="BB11" s="153" t="s">
        <v>14</v>
      </c>
      <c r="BC11" s="108" t="s">
        <v>2</v>
      </c>
      <c r="BD11" s="109" t="s">
        <v>15</v>
      </c>
    </row>
    <row r="12" spans="1:56" ht="15" thickBot="1">
      <c r="A12" s="102">
        <v>1</v>
      </c>
      <c r="B12" s="458" t="s">
        <v>89</v>
      </c>
      <c r="C12" s="382" t="s">
        <v>118</v>
      </c>
      <c r="D12" s="249">
        <v>1988</v>
      </c>
      <c r="E12" s="280" t="s">
        <v>260</v>
      </c>
      <c r="F12" s="294">
        <v>1</v>
      </c>
      <c r="G12" s="295">
        <v>2</v>
      </c>
      <c r="H12" s="296">
        <v>1</v>
      </c>
      <c r="I12" s="297">
        <v>1</v>
      </c>
      <c r="J12" s="298">
        <v>1</v>
      </c>
      <c r="K12" s="299">
        <v>1</v>
      </c>
      <c r="L12" s="296">
        <v>1</v>
      </c>
      <c r="M12" s="300">
        <v>1</v>
      </c>
      <c r="N12" s="301">
        <v>1</v>
      </c>
      <c r="O12" s="299">
        <v>1</v>
      </c>
      <c r="P12" s="296">
        <v>1</v>
      </c>
      <c r="Q12" s="300">
        <v>1</v>
      </c>
      <c r="R12" s="301">
        <v>0</v>
      </c>
      <c r="S12" s="299">
        <v>0</v>
      </c>
      <c r="T12" s="296">
        <v>0</v>
      </c>
      <c r="U12" s="300">
        <v>0</v>
      </c>
      <c r="V12" s="301">
        <v>1</v>
      </c>
      <c r="W12" s="299">
        <v>6</v>
      </c>
      <c r="X12" s="296">
        <v>1</v>
      </c>
      <c r="Y12" s="302">
        <v>2</v>
      </c>
      <c r="Z12" s="367">
        <f>F12+J12+N12+R12+V12</f>
        <v>4</v>
      </c>
      <c r="AA12" s="304">
        <f>G12+K12+O12+S12+W12</f>
        <v>10</v>
      </c>
      <c r="AB12" s="305">
        <f>H12+L12+P12+T12+X12</f>
        <v>4</v>
      </c>
      <c r="AC12" s="293">
        <f>I12+M12+Q12+U12+Y12</f>
        <v>5</v>
      </c>
      <c r="AD12" s="133" t="s">
        <v>30</v>
      </c>
      <c r="AE12" s="97">
        <v>1</v>
      </c>
      <c r="AF12" s="33">
        <v>1</v>
      </c>
      <c r="AG12" s="28">
        <v>1</v>
      </c>
      <c r="AH12" s="85">
        <v>1</v>
      </c>
      <c r="AI12" s="97">
        <v>0</v>
      </c>
      <c r="AJ12" s="33">
        <v>0</v>
      </c>
      <c r="AK12" s="28">
        <v>1</v>
      </c>
      <c r="AL12" s="85">
        <v>1</v>
      </c>
      <c r="AM12" s="97">
        <v>1</v>
      </c>
      <c r="AN12" s="33">
        <v>2</v>
      </c>
      <c r="AO12" s="28">
        <v>1</v>
      </c>
      <c r="AP12" s="85">
        <v>1</v>
      </c>
      <c r="AQ12" s="97">
        <v>0</v>
      </c>
      <c r="AR12" s="33">
        <v>0</v>
      </c>
      <c r="AS12" s="28">
        <v>0</v>
      </c>
      <c r="AT12" s="85">
        <v>0</v>
      </c>
      <c r="AU12" s="97">
        <v>1</v>
      </c>
      <c r="AV12" s="33">
        <v>1</v>
      </c>
      <c r="AW12" s="28">
        <v>1</v>
      </c>
      <c r="AX12" s="86">
        <v>1</v>
      </c>
      <c r="AY12" s="154">
        <f aca="true" t="shared" si="0" ref="AY12:BB27">AE12+AI12+AM12+AQ12+AU12</f>
        <v>3</v>
      </c>
      <c r="AZ12" s="155">
        <f t="shared" si="0"/>
        <v>4</v>
      </c>
      <c r="BA12" s="156">
        <f t="shared" si="0"/>
        <v>4</v>
      </c>
      <c r="BB12" s="157">
        <f t="shared" si="0"/>
        <v>4</v>
      </c>
      <c r="BC12" s="162" t="s">
        <v>29</v>
      </c>
      <c r="BD12" s="84">
        <v>100</v>
      </c>
    </row>
    <row r="13" spans="1:56" ht="14.25">
      <c r="A13" s="151">
        <v>2</v>
      </c>
      <c r="B13" s="383" t="s">
        <v>116</v>
      </c>
      <c r="C13" s="383" t="s">
        <v>117</v>
      </c>
      <c r="D13" s="227">
        <v>1992</v>
      </c>
      <c r="E13" s="228" t="s">
        <v>92</v>
      </c>
      <c r="F13" s="282">
        <v>1</v>
      </c>
      <c r="G13" s="283">
        <v>1</v>
      </c>
      <c r="H13" s="282">
        <v>1</v>
      </c>
      <c r="I13" s="284">
        <v>1</v>
      </c>
      <c r="J13" s="285">
        <v>1</v>
      </c>
      <c r="K13" s="286">
        <v>1</v>
      </c>
      <c r="L13" s="287">
        <v>1</v>
      </c>
      <c r="M13" s="288">
        <v>1</v>
      </c>
      <c r="N13" s="289">
        <v>1</v>
      </c>
      <c r="O13" s="286">
        <v>1</v>
      </c>
      <c r="P13" s="287">
        <v>1</v>
      </c>
      <c r="Q13" s="288">
        <v>1</v>
      </c>
      <c r="R13" s="289">
        <v>0</v>
      </c>
      <c r="S13" s="286">
        <v>0</v>
      </c>
      <c r="T13" s="287">
        <v>0</v>
      </c>
      <c r="U13" s="288">
        <v>0</v>
      </c>
      <c r="V13" s="289">
        <v>1</v>
      </c>
      <c r="W13" s="286">
        <v>2</v>
      </c>
      <c r="X13" s="287">
        <v>1</v>
      </c>
      <c r="Y13" s="290">
        <v>1</v>
      </c>
      <c r="Z13" s="314">
        <f aca="true" t="shared" si="1" ref="Z13:Z30">F13+J13+N13+R13+V13</f>
        <v>4</v>
      </c>
      <c r="AA13" s="291">
        <f aca="true" t="shared" si="2" ref="AA13:AA30">G13+K13+O13+S13+W13</f>
        <v>5</v>
      </c>
      <c r="AB13" s="292">
        <f aca="true" t="shared" si="3" ref="AB13:AB30">H13+L13+P13+T13+X13</f>
        <v>4</v>
      </c>
      <c r="AC13" s="293">
        <f aca="true" t="shared" si="4" ref="AC13:AC30">I13+M13+Q13+U13+Y13</f>
        <v>4</v>
      </c>
      <c r="AD13" s="133" t="s">
        <v>29</v>
      </c>
      <c r="AE13" s="95">
        <v>0</v>
      </c>
      <c r="AF13" s="27">
        <v>0</v>
      </c>
      <c r="AG13" s="31">
        <v>0</v>
      </c>
      <c r="AH13" s="93">
        <v>0</v>
      </c>
      <c r="AI13" s="95">
        <v>0</v>
      </c>
      <c r="AJ13" s="27">
        <v>0</v>
      </c>
      <c r="AK13" s="31">
        <v>1</v>
      </c>
      <c r="AL13" s="93">
        <v>1</v>
      </c>
      <c r="AM13" s="95">
        <v>1</v>
      </c>
      <c r="AN13" s="27">
        <v>1</v>
      </c>
      <c r="AO13" s="31">
        <v>1</v>
      </c>
      <c r="AP13" s="93">
        <v>1</v>
      </c>
      <c r="AQ13" s="95">
        <v>1</v>
      </c>
      <c r="AR13" s="27">
        <v>2</v>
      </c>
      <c r="AS13" s="31">
        <v>1</v>
      </c>
      <c r="AT13" s="93">
        <v>1</v>
      </c>
      <c r="AU13" s="95">
        <v>0</v>
      </c>
      <c r="AV13" s="27">
        <v>0</v>
      </c>
      <c r="AW13" s="31">
        <v>0</v>
      </c>
      <c r="AX13" s="94">
        <v>0</v>
      </c>
      <c r="AY13" s="158">
        <f t="shared" si="0"/>
        <v>2</v>
      </c>
      <c r="AZ13" s="140">
        <f t="shared" si="0"/>
        <v>3</v>
      </c>
      <c r="BA13" s="139">
        <f t="shared" si="0"/>
        <v>3</v>
      </c>
      <c r="BB13" s="159">
        <f t="shared" si="0"/>
        <v>3</v>
      </c>
      <c r="BC13" s="163" t="s">
        <v>30</v>
      </c>
      <c r="BD13" s="96"/>
    </row>
    <row r="14" spans="1:56" ht="14.25">
      <c r="A14" s="102">
        <v>3</v>
      </c>
      <c r="B14" s="382" t="s">
        <v>119</v>
      </c>
      <c r="C14" s="382" t="s">
        <v>120</v>
      </c>
      <c r="D14" s="210">
        <v>1995</v>
      </c>
      <c r="E14" s="211" t="s">
        <v>260</v>
      </c>
      <c r="F14" s="317">
        <v>1</v>
      </c>
      <c r="G14" s="295">
        <v>1</v>
      </c>
      <c r="H14" s="296">
        <v>1</v>
      </c>
      <c r="I14" s="297">
        <v>1</v>
      </c>
      <c r="J14" s="298">
        <v>1</v>
      </c>
      <c r="K14" s="299">
        <v>1</v>
      </c>
      <c r="L14" s="296">
        <v>1</v>
      </c>
      <c r="M14" s="300">
        <v>1</v>
      </c>
      <c r="N14" s="301">
        <v>1</v>
      </c>
      <c r="O14" s="299">
        <v>2</v>
      </c>
      <c r="P14" s="296">
        <v>1</v>
      </c>
      <c r="Q14" s="300">
        <v>2</v>
      </c>
      <c r="R14" s="301">
        <v>0</v>
      </c>
      <c r="S14" s="299">
        <v>0</v>
      </c>
      <c r="T14" s="296">
        <v>1</v>
      </c>
      <c r="U14" s="300">
        <v>1</v>
      </c>
      <c r="V14" s="301">
        <v>0</v>
      </c>
      <c r="W14" s="299">
        <v>0</v>
      </c>
      <c r="X14" s="296">
        <v>1</v>
      </c>
      <c r="Y14" s="302">
        <v>1</v>
      </c>
      <c r="Z14" s="303">
        <f aca="true" t="shared" si="5" ref="Z14:AC17">F14+J14+N14+R14+V14</f>
        <v>3</v>
      </c>
      <c r="AA14" s="291">
        <f t="shared" si="5"/>
        <v>4</v>
      </c>
      <c r="AB14" s="292">
        <f t="shared" si="5"/>
        <v>5</v>
      </c>
      <c r="AC14" s="293">
        <f t="shared" si="5"/>
        <v>6</v>
      </c>
      <c r="AD14" s="133" t="s">
        <v>32</v>
      </c>
      <c r="AE14" s="97">
        <v>0</v>
      </c>
      <c r="AF14" s="33">
        <v>0</v>
      </c>
      <c r="AG14" s="28">
        <v>1</v>
      </c>
      <c r="AH14" s="85">
        <v>4</v>
      </c>
      <c r="AI14" s="97">
        <v>0</v>
      </c>
      <c r="AJ14" s="33">
        <v>0</v>
      </c>
      <c r="AK14" s="28">
        <v>1</v>
      </c>
      <c r="AL14" s="85">
        <v>1</v>
      </c>
      <c r="AM14" s="97">
        <v>1</v>
      </c>
      <c r="AN14" s="33">
        <v>3</v>
      </c>
      <c r="AO14" s="28">
        <v>1</v>
      </c>
      <c r="AP14" s="85">
        <v>1</v>
      </c>
      <c r="AQ14" s="97">
        <v>1</v>
      </c>
      <c r="AR14" s="33">
        <v>2</v>
      </c>
      <c r="AS14" s="28">
        <v>1</v>
      </c>
      <c r="AT14" s="85">
        <v>2</v>
      </c>
      <c r="AU14" s="97">
        <v>0</v>
      </c>
      <c r="AV14" s="33">
        <v>0</v>
      </c>
      <c r="AW14" s="28">
        <v>1</v>
      </c>
      <c r="AX14" s="86">
        <v>1</v>
      </c>
      <c r="AY14" s="158">
        <f t="shared" si="0"/>
        <v>2</v>
      </c>
      <c r="AZ14" s="140">
        <f t="shared" si="0"/>
        <v>5</v>
      </c>
      <c r="BA14" s="139">
        <f t="shared" si="0"/>
        <v>5</v>
      </c>
      <c r="BB14" s="159">
        <f t="shared" si="0"/>
        <v>9</v>
      </c>
      <c r="BC14" s="163" t="s">
        <v>31</v>
      </c>
      <c r="BD14" s="96">
        <v>89</v>
      </c>
    </row>
    <row r="15" spans="1:56" ht="14.25">
      <c r="A15" s="151">
        <v>4</v>
      </c>
      <c r="B15" s="383" t="s">
        <v>81</v>
      </c>
      <c r="C15" s="382" t="s">
        <v>82</v>
      </c>
      <c r="D15" s="210">
        <v>1990</v>
      </c>
      <c r="E15" s="211" t="s">
        <v>97</v>
      </c>
      <c r="F15" s="321">
        <v>1</v>
      </c>
      <c r="G15" s="310">
        <v>1</v>
      </c>
      <c r="H15" s="322">
        <v>1</v>
      </c>
      <c r="I15" s="329">
        <v>1</v>
      </c>
      <c r="J15" s="321">
        <v>0</v>
      </c>
      <c r="K15" s="310">
        <v>0</v>
      </c>
      <c r="L15" s="322">
        <v>0</v>
      </c>
      <c r="M15" s="323">
        <v>0</v>
      </c>
      <c r="N15" s="324">
        <v>0</v>
      </c>
      <c r="O15" s="310">
        <v>0</v>
      </c>
      <c r="P15" s="322">
        <v>1</v>
      </c>
      <c r="Q15" s="323">
        <v>6</v>
      </c>
      <c r="R15" s="324">
        <v>0</v>
      </c>
      <c r="S15" s="310">
        <v>0</v>
      </c>
      <c r="T15" s="322">
        <v>0</v>
      </c>
      <c r="U15" s="323">
        <v>0</v>
      </c>
      <c r="V15" s="324">
        <v>0</v>
      </c>
      <c r="W15" s="310">
        <v>0</v>
      </c>
      <c r="X15" s="322">
        <v>1</v>
      </c>
      <c r="Y15" s="325">
        <v>2</v>
      </c>
      <c r="Z15" s="326">
        <f t="shared" si="5"/>
        <v>1</v>
      </c>
      <c r="AA15" s="291">
        <f t="shared" si="5"/>
        <v>1</v>
      </c>
      <c r="AB15" s="292">
        <f t="shared" si="5"/>
        <v>3</v>
      </c>
      <c r="AC15" s="293">
        <f t="shared" si="5"/>
        <v>9</v>
      </c>
      <c r="AD15" s="133" t="s">
        <v>40</v>
      </c>
      <c r="AE15" s="74">
        <v>0</v>
      </c>
      <c r="AF15" s="47">
        <v>0</v>
      </c>
      <c r="AG15" s="23">
        <v>0</v>
      </c>
      <c r="AH15" s="72">
        <v>0</v>
      </c>
      <c r="AI15" s="74">
        <v>0</v>
      </c>
      <c r="AJ15" s="47">
        <v>0</v>
      </c>
      <c r="AK15" s="23">
        <v>1</v>
      </c>
      <c r="AL15" s="72">
        <v>1</v>
      </c>
      <c r="AM15" s="74">
        <v>1</v>
      </c>
      <c r="AN15" s="47">
        <v>1</v>
      </c>
      <c r="AO15" s="23">
        <v>1</v>
      </c>
      <c r="AP15" s="72">
        <v>1</v>
      </c>
      <c r="AQ15" s="74">
        <v>0</v>
      </c>
      <c r="AR15" s="47">
        <v>0</v>
      </c>
      <c r="AS15" s="23">
        <v>0</v>
      </c>
      <c r="AT15" s="72">
        <v>0</v>
      </c>
      <c r="AU15" s="74">
        <v>0</v>
      </c>
      <c r="AV15" s="47">
        <v>0</v>
      </c>
      <c r="AW15" s="23">
        <v>0</v>
      </c>
      <c r="AX15" s="73">
        <v>0</v>
      </c>
      <c r="AY15" s="158">
        <f t="shared" si="0"/>
        <v>1</v>
      </c>
      <c r="AZ15" s="140">
        <f t="shared" si="0"/>
        <v>1</v>
      </c>
      <c r="BA15" s="139">
        <f t="shared" si="0"/>
        <v>2</v>
      </c>
      <c r="BB15" s="159">
        <f t="shared" si="0"/>
        <v>2</v>
      </c>
      <c r="BC15" s="163" t="s">
        <v>32</v>
      </c>
      <c r="BD15" s="111">
        <v>79</v>
      </c>
    </row>
    <row r="16" spans="1:56" ht="14.25">
      <c r="A16" s="213">
        <v>5</v>
      </c>
      <c r="B16" s="458" t="s">
        <v>73</v>
      </c>
      <c r="C16" s="382" t="s">
        <v>74</v>
      </c>
      <c r="D16" s="210">
        <v>1991</v>
      </c>
      <c r="E16" s="211" t="s">
        <v>94</v>
      </c>
      <c r="F16" s="327">
        <v>1</v>
      </c>
      <c r="G16" s="328">
        <v>1</v>
      </c>
      <c r="H16" s="322">
        <v>1</v>
      </c>
      <c r="I16" s="329">
        <v>1</v>
      </c>
      <c r="J16" s="321">
        <v>1</v>
      </c>
      <c r="K16" s="310">
        <v>1</v>
      </c>
      <c r="L16" s="322">
        <v>1</v>
      </c>
      <c r="M16" s="323">
        <v>1</v>
      </c>
      <c r="N16" s="324">
        <v>0</v>
      </c>
      <c r="O16" s="310">
        <v>0</v>
      </c>
      <c r="P16" s="322">
        <v>1</v>
      </c>
      <c r="Q16" s="323">
        <v>7</v>
      </c>
      <c r="R16" s="324">
        <v>0</v>
      </c>
      <c r="S16" s="310">
        <v>0</v>
      </c>
      <c r="T16" s="322">
        <v>0</v>
      </c>
      <c r="U16" s="323">
        <v>0</v>
      </c>
      <c r="V16" s="324">
        <v>0</v>
      </c>
      <c r="W16" s="310">
        <v>0</v>
      </c>
      <c r="X16" s="322">
        <v>1</v>
      </c>
      <c r="Y16" s="325">
        <v>3</v>
      </c>
      <c r="Z16" s="326">
        <f t="shared" si="5"/>
        <v>2</v>
      </c>
      <c r="AA16" s="291">
        <f t="shared" si="5"/>
        <v>2</v>
      </c>
      <c r="AB16" s="292">
        <f t="shared" si="5"/>
        <v>4</v>
      </c>
      <c r="AC16" s="293">
        <f t="shared" si="5"/>
        <v>12</v>
      </c>
      <c r="AD16" s="133" t="s">
        <v>35</v>
      </c>
      <c r="AE16" s="100">
        <v>0</v>
      </c>
      <c r="AF16" s="47">
        <v>0</v>
      </c>
      <c r="AG16" s="23">
        <v>0</v>
      </c>
      <c r="AH16" s="72">
        <v>0</v>
      </c>
      <c r="AI16" s="74">
        <v>0</v>
      </c>
      <c r="AJ16" s="47">
        <v>0</v>
      </c>
      <c r="AK16" s="23">
        <v>1</v>
      </c>
      <c r="AL16" s="72">
        <v>3</v>
      </c>
      <c r="AM16" s="74">
        <v>1</v>
      </c>
      <c r="AN16" s="47">
        <v>2</v>
      </c>
      <c r="AO16" s="23">
        <v>1</v>
      </c>
      <c r="AP16" s="72">
        <v>1</v>
      </c>
      <c r="AQ16" s="74">
        <v>0</v>
      </c>
      <c r="AR16" s="47">
        <v>0</v>
      </c>
      <c r="AS16" s="23">
        <v>0</v>
      </c>
      <c r="AT16" s="72">
        <v>0</v>
      </c>
      <c r="AU16" s="74">
        <v>0</v>
      </c>
      <c r="AV16" s="47">
        <v>0</v>
      </c>
      <c r="AW16" s="23">
        <v>0</v>
      </c>
      <c r="AX16" s="73">
        <v>0</v>
      </c>
      <c r="AY16" s="125">
        <f t="shared" si="0"/>
        <v>1</v>
      </c>
      <c r="AZ16" s="3">
        <f t="shared" si="0"/>
        <v>2</v>
      </c>
      <c r="BA16" s="4">
        <f t="shared" si="0"/>
        <v>2</v>
      </c>
      <c r="BB16" s="126">
        <f t="shared" si="0"/>
        <v>4</v>
      </c>
      <c r="BC16" s="163" t="s">
        <v>33</v>
      </c>
      <c r="BD16" s="111">
        <v>71</v>
      </c>
    </row>
    <row r="17" spans="1:56" ht="14.25">
      <c r="A17" s="102">
        <v>6</v>
      </c>
      <c r="B17" s="382" t="s">
        <v>52</v>
      </c>
      <c r="C17" s="382" t="s">
        <v>74</v>
      </c>
      <c r="D17" s="210">
        <v>1992</v>
      </c>
      <c r="E17" s="211" t="s">
        <v>94</v>
      </c>
      <c r="F17" s="331">
        <v>1</v>
      </c>
      <c r="G17" s="335">
        <v>5</v>
      </c>
      <c r="H17" s="319">
        <v>1</v>
      </c>
      <c r="I17" s="320">
        <v>5</v>
      </c>
      <c r="J17" s="331">
        <v>1</v>
      </c>
      <c r="K17" s="335">
        <v>1</v>
      </c>
      <c r="L17" s="319">
        <v>1</v>
      </c>
      <c r="M17" s="332">
        <v>1</v>
      </c>
      <c r="N17" s="333">
        <v>0</v>
      </c>
      <c r="O17" s="335">
        <v>0</v>
      </c>
      <c r="P17" s="319">
        <v>0</v>
      </c>
      <c r="Q17" s="332">
        <v>0</v>
      </c>
      <c r="R17" s="333">
        <v>0</v>
      </c>
      <c r="S17" s="335">
        <v>0</v>
      </c>
      <c r="T17" s="319">
        <v>0</v>
      </c>
      <c r="U17" s="332">
        <v>0</v>
      </c>
      <c r="V17" s="333">
        <v>0</v>
      </c>
      <c r="W17" s="335">
        <v>0</v>
      </c>
      <c r="X17" s="319">
        <v>1</v>
      </c>
      <c r="Y17" s="334">
        <v>2</v>
      </c>
      <c r="Z17" s="303">
        <f t="shared" si="5"/>
        <v>2</v>
      </c>
      <c r="AA17" s="304">
        <f t="shared" si="5"/>
        <v>6</v>
      </c>
      <c r="AB17" s="368">
        <f t="shared" si="5"/>
        <v>3</v>
      </c>
      <c r="AC17" s="369">
        <f t="shared" si="5"/>
        <v>8</v>
      </c>
      <c r="AD17" s="133" t="s">
        <v>39</v>
      </c>
      <c r="AE17" s="95">
        <v>0</v>
      </c>
      <c r="AF17" s="33">
        <v>0</v>
      </c>
      <c r="AG17" s="28">
        <v>0</v>
      </c>
      <c r="AH17" s="85">
        <v>0</v>
      </c>
      <c r="AI17" s="97">
        <v>0</v>
      </c>
      <c r="AJ17" s="33">
        <v>0</v>
      </c>
      <c r="AK17" s="28">
        <v>1</v>
      </c>
      <c r="AL17" s="85">
        <v>1</v>
      </c>
      <c r="AM17" s="97">
        <v>1</v>
      </c>
      <c r="AN17" s="33">
        <v>6</v>
      </c>
      <c r="AO17" s="28">
        <v>1</v>
      </c>
      <c r="AP17" s="85">
        <v>1</v>
      </c>
      <c r="AQ17" s="97">
        <v>0</v>
      </c>
      <c r="AR17" s="33">
        <v>0</v>
      </c>
      <c r="AS17" s="28">
        <v>0</v>
      </c>
      <c r="AT17" s="85">
        <v>0</v>
      </c>
      <c r="AU17" s="97">
        <v>0</v>
      </c>
      <c r="AV17" s="33">
        <v>0</v>
      </c>
      <c r="AW17" s="28">
        <v>0</v>
      </c>
      <c r="AX17" s="86">
        <v>0</v>
      </c>
      <c r="AY17" s="125">
        <f t="shared" si="0"/>
        <v>1</v>
      </c>
      <c r="AZ17" s="3">
        <f t="shared" si="0"/>
        <v>6</v>
      </c>
      <c r="BA17" s="4">
        <f t="shared" si="0"/>
        <v>2</v>
      </c>
      <c r="BB17" s="126">
        <f t="shared" si="0"/>
        <v>2</v>
      </c>
      <c r="BC17" s="162" t="s">
        <v>34</v>
      </c>
      <c r="BD17" s="110">
        <v>63</v>
      </c>
    </row>
    <row r="18" spans="1:56" ht="14.25">
      <c r="A18" s="147">
        <v>7</v>
      </c>
      <c r="B18" s="382" t="s">
        <v>83</v>
      </c>
      <c r="C18" s="382" t="s">
        <v>84</v>
      </c>
      <c r="D18" s="250">
        <v>1983</v>
      </c>
      <c r="E18" s="248" t="s">
        <v>92</v>
      </c>
      <c r="F18" s="306">
        <v>1</v>
      </c>
      <c r="G18" s="307">
        <v>3</v>
      </c>
      <c r="H18" s="306">
        <v>1</v>
      </c>
      <c r="I18" s="308">
        <v>1</v>
      </c>
      <c r="J18" s="309">
        <v>1</v>
      </c>
      <c r="K18" s="310">
        <v>2</v>
      </c>
      <c r="L18" s="306">
        <v>1</v>
      </c>
      <c r="M18" s="311">
        <v>2</v>
      </c>
      <c r="N18" s="312">
        <v>1</v>
      </c>
      <c r="O18" s="310">
        <v>9</v>
      </c>
      <c r="P18" s="306">
        <v>1</v>
      </c>
      <c r="Q18" s="311">
        <v>8</v>
      </c>
      <c r="R18" s="312">
        <v>0</v>
      </c>
      <c r="S18" s="310">
        <v>0</v>
      </c>
      <c r="T18" s="306">
        <v>0</v>
      </c>
      <c r="U18" s="311">
        <v>0</v>
      </c>
      <c r="V18" s="312">
        <v>1</v>
      </c>
      <c r="W18" s="310">
        <v>2</v>
      </c>
      <c r="X18" s="306">
        <v>1</v>
      </c>
      <c r="Y18" s="313">
        <v>1</v>
      </c>
      <c r="Z18" s="314">
        <f t="shared" si="1"/>
        <v>4</v>
      </c>
      <c r="AA18" s="315">
        <f t="shared" si="2"/>
        <v>16</v>
      </c>
      <c r="AB18" s="316">
        <f t="shared" si="3"/>
        <v>4</v>
      </c>
      <c r="AC18" s="371">
        <f t="shared" si="4"/>
        <v>12</v>
      </c>
      <c r="AD18" s="133" t="s">
        <v>31</v>
      </c>
      <c r="AE18" s="97">
        <v>0</v>
      </c>
      <c r="AF18" s="33">
        <v>0</v>
      </c>
      <c r="AG18" s="28">
        <v>0</v>
      </c>
      <c r="AH18" s="85">
        <v>0</v>
      </c>
      <c r="AI18" s="97">
        <v>0</v>
      </c>
      <c r="AJ18" s="33">
        <v>0</v>
      </c>
      <c r="AK18" s="28">
        <v>1</v>
      </c>
      <c r="AL18" s="85">
        <v>1</v>
      </c>
      <c r="AM18" s="97">
        <v>0</v>
      </c>
      <c r="AN18" s="33">
        <v>0</v>
      </c>
      <c r="AO18" s="28">
        <v>1</v>
      </c>
      <c r="AP18" s="85">
        <v>1</v>
      </c>
      <c r="AQ18" s="97">
        <v>0</v>
      </c>
      <c r="AR18" s="33">
        <v>0</v>
      </c>
      <c r="AS18" s="28">
        <v>0</v>
      </c>
      <c r="AT18" s="85">
        <v>0</v>
      </c>
      <c r="AU18" s="97">
        <v>0</v>
      </c>
      <c r="AV18" s="33">
        <v>0</v>
      </c>
      <c r="AW18" s="28">
        <v>1</v>
      </c>
      <c r="AX18" s="86">
        <v>3</v>
      </c>
      <c r="AY18" s="125">
        <f t="shared" si="0"/>
        <v>0</v>
      </c>
      <c r="AZ18" s="3">
        <f t="shared" si="0"/>
        <v>0</v>
      </c>
      <c r="BA18" s="4">
        <f t="shared" si="0"/>
        <v>3</v>
      </c>
      <c r="BB18" s="126">
        <f t="shared" si="0"/>
        <v>5</v>
      </c>
      <c r="BC18" s="162" t="s">
        <v>35</v>
      </c>
      <c r="BD18" s="111"/>
    </row>
    <row r="19" spans="1:56" ht="14.25">
      <c r="A19" s="102">
        <v>8</v>
      </c>
      <c r="B19" s="382" t="s">
        <v>65</v>
      </c>
      <c r="C19" s="382" t="s">
        <v>66</v>
      </c>
      <c r="D19" s="210">
        <v>1983</v>
      </c>
      <c r="E19" s="211" t="s">
        <v>90</v>
      </c>
      <c r="F19" s="318">
        <v>1</v>
      </c>
      <c r="G19" s="307">
        <v>4</v>
      </c>
      <c r="H19" s="319">
        <v>1</v>
      </c>
      <c r="I19" s="320">
        <v>4</v>
      </c>
      <c r="J19" s="321">
        <v>1</v>
      </c>
      <c r="K19" s="310">
        <v>2</v>
      </c>
      <c r="L19" s="322">
        <v>1</v>
      </c>
      <c r="M19" s="323">
        <v>2</v>
      </c>
      <c r="N19" s="324">
        <v>0</v>
      </c>
      <c r="O19" s="310">
        <v>0</v>
      </c>
      <c r="P19" s="322">
        <v>0</v>
      </c>
      <c r="Q19" s="323">
        <v>0</v>
      </c>
      <c r="R19" s="324">
        <v>0</v>
      </c>
      <c r="S19" s="310">
        <v>0</v>
      </c>
      <c r="T19" s="322">
        <v>0</v>
      </c>
      <c r="U19" s="323">
        <v>0</v>
      </c>
      <c r="V19" s="324">
        <v>1</v>
      </c>
      <c r="W19" s="310">
        <v>1</v>
      </c>
      <c r="X19" s="322">
        <v>1</v>
      </c>
      <c r="Y19" s="325">
        <v>1</v>
      </c>
      <c r="Z19" s="326">
        <f t="shared" si="1"/>
        <v>3</v>
      </c>
      <c r="AA19" s="291">
        <f t="shared" si="2"/>
        <v>7</v>
      </c>
      <c r="AB19" s="292">
        <f t="shared" si="3"/>
        <v>3</v>
      </c>
      <c r="AC19" s="293">
        <f t="shared" si="4"/>
        <v>7</v>
      </c>
      <c r="AD19" s="133" t="s">
        <v>33</v>
      </c>
      <c r="AE19" s="74">
        <v>0</v>
      </c>
      <c r="AF19" s="47">
        <v>0</v>
      </c>
      <c r="AG19" s="23">
        <v>0</v>
      </c>
      <c r="AH19" s="72">
        <v>0</v>
      </c>
      <c r="AI19" s="74">
        <v>0</v>
      </c>
      <c r="AJ19" s="47">
        <v>0</v>
      </c>
      <c r="AK19" s="23">
        <v>1</v>
      </c>
      <c r="AL19" s="72">
        <v>1</v>
      </c>
      <c r="AM19" s="74">
        <v>0</v>
      </c>
      <c r="AN19" s="47">
        <v>0</v>
      </c>
      <c r="AO19" s="23">
        <v>1</v>
      </c>
      <c r="AP19" s="72">
        <v>6</v>
      </c>
      <c r="AQ19" s="74">
        <v>0</v>
      </c>
      <c r="AR19" s="47">
        <v>0</v>
      </c>
      <c r="AS19" s="23">
        <v>0</v>
      </c>
      <c r="AT19" s="72">
        <v>0</v>
      </c>
      <c r="AU19" s="74">
        <v>0</v>
      </c>
      <c r="AV19" s="47">
        <v>0</v>
      </c>
      <c r="AW19" s="23">
        <v>0</v>
      </c>
      <c r="AX19" s="73">
        <v>0</v>
      </c>
      <c r="AY19" s="125">
        <f t="shared" si="0"/>
        <v>0</v>
      </c>
      <c r="AZ19" s="3">
        <f t="shared" si="0"/>
        <v>0</v>
      </c>
      <c r="BA19" s="4">
        <f t="shared" si="0"/>
        <v>2</v>
      </c>
      <c r="BB19" s="126">
        <f t="shared" si="0"/>
        <v>7</v>
      </c>
      <c r="BC19" s="162" t="s">
        <v>36</v>
      </c>
      <c r="BD19" s="111"/>
    </row>
    <row r="20" spans="1:56" ht="15" thickBot="1">
      <c r="A20" s="423">
        <v>9</v>
      </c>
      <c r="B20" s="459" t="s">
        <v>233</v>
      </c>
      <c r="C20" s="459" t="s">
        <v>234</v>
      </c>
      <c r="D20" s="421">
        <v>1992</v>
      </c>
      <c r="E20" s="422" t="s">
        <v>94</v>
      </c>
      <c r="F20" s="563">
        <v>1</v>
      </c>
      <c r="G20" s="507">
        <v>1</v>
      </c>
      <c r="H20" s="508">
        <v>1</v>
      </c>
      <c r="I20" s="509">
        <v>1</v>
      </c>
      <c r="J20" s="563">
        <v>1</v>
      </c>
      <c r="K20" s="507">
        <v>3</v>
      </c>
      <c r="L20" s="508">
        <v>1</v>
      </c>
      <c r="M20" s="564">
        <v>2</v>
      </c>
      <c r="N20" s="565">
        <v>0</v>
      </c>
      <c r="O20" s="507">
        <v>0</v>
      </c>
      <c r="P20" s="508">
        <v>0</v>
      </c>
      <c r="Q20" s="564">
        <v>0</v>
      </c>
      <c r="R20" s="565">
        <v>0</v>
      </c>
      <c r="S20" s="507">
        <v>0</v>
      </c>
      <c r="T20" s="508">
        <v>0</v>
      </c>
      <c r="U20" s="564">
        <v>0</v>
      </c>
      <c r="V20" s="565">
        <v>0</v>
      </c>
      <c r="W20" s="507">
        <v>0</v>
      </c>
      <c r="X20" s="508">
        <v>0</v>
      </c>
      <c r="Y20" s="566">
        <v>0</v>
      </c>
      <c r="Z20" s="567">
        <f>F20+J20+N20+R20+V20</f>
        <v>2</v>
      </c>
      <c r="AA20" s="511">
        <f>G20+K20+O20+S20+W20</f>
        <v>4</v>
      </c>
      <c r="AB20" s="512">
        <f>H20+L20+P20+T20+X20</f>
        <v>2</v>
      </c>
      <c r="AC20" s="514">
        <f>I20+M20+Q20+U20+Y20</f>
        <v>3</v>
      </c>
      <c r="AD20" s="568" t="s">
        <v>36</v>
      </c>
      <c r="AE20" s="200">
        <v>0</v>
      </c>
      <c r="AF20" s="201">
        <v>0</v>
      </c>
      <c r="AG20" s="202">
        <v>0</v>
      </c>
      <c r="AH20" s="199">
        <v>0</v>
      </c>
      <c r="AI20" s="200">
        <v>0</v>
      </c>
      <c r="AJ20" s="201">
        <v>0</v>
      </c>
      <c r="AK20" s="202">
        <v>0</v>
      </c>
      <c r="AL20" s="199">
        <v>0</v>
      </c>
      <c r="AM20" s="200">
        <v>0</v>
      </c>
      <c r="AN20" s="201">
        <v>0</v>
      </c>
      <c r="AO20" s="202">
        <v>1</v>
      </c>
      <c r="AP20" s="199">
        <v>3</v>
      </c>
      <c r="AQ20" s="200">
        <v>0</v>
      </c>
      <c r="AR20" s="201">
        <v>0</v>
      </c>
      <c r="AS20" s="202">
        <v>0</v>
      </c>
      <c r="AT20" s="199">
        <v>0</v>
      </c>
      <c r="AU20" s="200">
        <v>0</v>
      </c>
      <c r="AV20" s="201">
        <v>0</v>
      </c>
      <c r="AW20" s="202">
        <v>0</v>
      </c>
      <c r="AX20" s="203">
        <v>0</v>
      </c>
      <c r="AY20" s="429">
        <f t="shared" si="0"/>
        <v>0</v>
      </c>
      <c r="AZ20" s="430">
        <f t="shared" si="0"/>
        <v>0</v>
      </c>
      <c r="BA20" s="431">
        <f t="shared" si="0"/>
        <v>1</v>
      </c>
      <c r="BB20" s="432">
        <f t="shared" si="0"/>
        <v>3</v>
      </c>
      <c r="BC20" s="433" t="s">
        <v>38</v>
      </c>
      <c r="BD20" s="111">
        <v>56</v>
      </c>
    </row>
    <row r="21" spans="1:56" ht="14.25">
      <c r="A21" s="151">
        <v>10</v>
      </c>
      <c r="B21" s="460" t="s">
        <v>239</v>
      </c>
      <c r="C21" s="460" t="s">
        <v>240</v>
      </c>
      <c r="D21" s="227"/>
      <c r="E21" s="228" t="s">
        <v>92</v>
      </c>
      <c r="F21" s="562">
        <v>1</v>
      </c>
      <c r="G21" s="307">
        <v>1</v>
      </c>
      <c r="H21" s="322">
        <v>1</v>
      </c>
      <c r="I21" s="329">
        <v>1</v>
      </c>
      <c r="J21" s="321">
        <v>1</v>
      </c>
      <c r="K21" s="310">
        <v>3</v>
      </c>
      <c r="L21" s="322">
        <v>1</v>
      </c>
      <c r="M21" s="323">
        <v>3</v>
      </c>
      <c r="N21" s="324">
        <v>1</v>
      </c>
      <c r="O21" s="310">
        <v>8</v>
      </c>
      <c r="P21" s="322">
        <v>1</v>
      </c>
      <c r="Q21" s="323">
        <v>7</v>
      </c>
      <c r="R21" s="324">
        <v>0</v>
      </c>
      <c r="S21" s="310">
        <v>0</v>
      </c>
      <c r="T21" s="322">
        <v>0</v>
      </c>
      <c r="U21" s="323">
        <v>0</v>
      </c>
      <c r="V21" s="324">
        <v>0</v>
      </c>
      <c r="W21" s="310">
        <v>0</v>
      </c>
      <c r="X21" s="322">
        <v>1</v>
      </c>
      <c r="Y21" s="325">
        <v>2</v>
      </c>
      <c r="Z21" s="314">
        <f t="shared" si="1"/>
        <v>3</v>
      </c>
      <c r="AA21" s="315">
        <f t="shared" si="2"/>
        <v>12</v>
      </c>
      <c r="AB21" s="316">
        <f t="shared" si="3"/>
        <v>4</v>
      </c>
      <c r="AC21" s="371">
        <f t="shared" si="4"/>
        <v>13</v>
      </c>
      <c r="AD21" s="127" t="s">
        <v>34</v>
      </c>
      <c r="AE21" s="95"/>
      <c r="AF21" s="27"/>
      <c r="AG21" s="31"/>
      <c r="AH21" s="93"/>
      <c r="AI21" s="95"/>
      <c r="AJ21" s="27"/>
      <c r="AK21" s="31"/>
      <c r="AL21" s="93"/>
      <c r="AM21" s="95"/>
      <c r="AN21" s="27"/>
      <c r="AO21" s="31"/>
      <c r="AP21" s="93"/>
      <c r="AQ21" s="95"/>
      <c r="AR21" s="27"/>
      <c r="AS21" s="31"/>
      <c r="AT21" s="93"/>
      <c r="AU21" s="95"/>
      <c r="AV21" s="27"/>
      <c r="AW21" s="31"/>
      <c r="AX21" s="94"/>
      <c r="AY21" s="160">
        <f t="shared" si="0"/>
        <v>0</v>
      </c>
      <c r="AZ21" s="48">
        <f t="shared" si="0"/>
        <v>0</v>
      </c>
      <c r="BA21" s="49">
        <f t="shared" si="0"/>
        <v>0</v>
      </c>
      <c r="BB21" s="161">
        <f t="shared" si="0"/>
        <v>0</v>
      </c>
      <c r="BC21" s="163" t="s">
        <v>39</v>
      </c>
      <c r="BD21" s="110"/>
    </row>
    <row r="22" spans="1:56" ht="14.25">
      <c r="A22" s="102">
        <v>11</v>
      </c>
      <c r="B22" s="382" t="s">
        <v>79</v>
      </c>
      <c r="C22" s="382" t="s">
        <v>80</v>
      </c>
      <c r="D22" s="210">
        <v>1992</v>
      </c>
      <c r="E22" s="211" t="s">
        <v>92</v>
      </c>
      <c r="F22" s="330">
        <v>1</v>
      </c>
      <c r="G22" s="310">
        <v>2</v>
      </c>
      <c r="H22" s="319">
        <v>1</v>
      </c>
      <c r="I22" s="320">
        <v>2</v>
      </c>
      <c r="J22" s="331">
        <v>1</v>
      </c>
      <c r="K22" s="310">
        <v>2</v>
      </c>
      <c r="L22" s="319">
        <v>1</v>
      </c>
      <c r="M22" s="332">
        <v>1</v>
      </c>
      <c r="N22" s="324">
        <v>0</v>
      </c>
      <c r="O22" s="310">
        <v>0</v>
      </c>
      <c r="P22" s="322">
        <v>0</v>
      </c>
      <c r="Q22" s="323">
        <v>0</v>
      </c>
      <c r="R22" s="324">
        <v>0</v>
      </c>
      <c r="S22" s="310">
        <v>0</v>
      </c>
      <c r="T22" s="322">
        <v>0</v>
      </c>
      <c r="U22" s="323">
        <v>0</v>
      </c>
      <c r="V22" s="333">
        <v>0</v>
      </c>
      <c r="W22" s="310">
        <v>0</v>
      </c>
      <c r="X22" s="319">
        <v>0</v>
      </c>
      <c r="Y22" s="334">
        <v>0</v>
      </c>
      <c r="Z22" s="326">
        <f t="shared" si="1"/>
        <v>2</v>
      </c>
      <c r="AA22" s="291">
        <f t="shared" si="2"/>
        <v>4</v>
      </c>
      <c r="AB22" s="292">
        <f t="shared" si="3"/>
        <v>2</v>
      </c>
      <c r="AC22" s="293">
        <f t="shared" si="4"/>
        <v>3</v>
      </c>
      <c r="AD22" s="133" t="s">
        <v>36</v>
      </c>
      <c r="AE22" s="97"/>
      <c r="AF22" s="33"/>
      <c r="AG22" s="28"/>
      <c r="AH22" s="85"/>
      <c r="AI22" s="97"/>
      <c r="AJ22" s="33"/>
      <c r="AK22" s="28"/>
      <c r="AL22" s="85"/>
      <c r="AM22" s="97"/>
      <c r="AN22" s="33"/>
      <c r="AO22" s="28"/>
      <c r="AP22" s="85"/>
      <c r="AQ22" s="97"/>
      <c r="AR22" s="33"/>
      <c r="AS22" s="28"/>
      <c r="AT22" s="85"/>
      <c r="AU22" s="97"/>
      <c r="AV22" s="33"/>
      <c r="AW22" s="28"/>
      <c r="AX22" s="86"/>
      <c r="AY22" s="125">
        <f t="shared" si="0"/>
        <v>0</v>
      </c>
      <c r="AZ22" s="3">
        <f t="shared" si="0"/>
        <v>0</v>
      </c>
      <c r="BA22" s="4">
        <f t="shared" si="0"/>
        <v>0</v>
      </c>
      <c r="BB22" s="126">
        <f t="shared" si="0"/>
        <v>0</v>
      </c>
      <c r="BC22" s="162" t="s">
        <v>40</v>
      </c>
      <c r="BD22" s="111"/>
    </row>
    <row r="23" spans="1:56" ht="14.25">
      <c r="A23" s="88">
        <v>12</v>
      </c>
      <c r="B23" s="382" t="s">
        <v>75</v>
      </c>
      <c r="C23" s="382" t="s">
        <v>76</v>
      </c>
      <c r="D23" s="210">
        <v>1991</v>
      </c>
      <c r="E23" s="211" t="s">
        <v>96</v>
      </c>
      <c r="F23" s="330">
        <v>1</v>
      </c>
      <c r="G23" s="336">
        <v>2</v>
      </c>
      <c r="H23" s="337">
        <v>1</v>
      </c>
      <c r="I23" s="329">
        <v>2</v>
      </c>
      <c r="J23" s="321">
        <v>0</v>
      </c>
      <c r="K23" s="310">
        <v>0</v>
      </c>
      <c r="L23" s="322">
        <v>0</v>
      </c>
      <c r="M23" s="323">
        <v>0</v>
      </c>
      <c r="N23" s="324">
        <v>0</v>
      </c>
      <c r="O23" s="310">
        <v>0</v>
      </c>
      <c r="P23" s="322">
        <v>0</v>
      </c>
      <c r="Q23" s="323">
        <v>0</v>
      </c>
      <c r="R23" s="324">
        <v>0</v>
      </c>
      <c r="S23" s="310">
        <v>0</v>
      </c>
      <c r="T23" s="322">
        <v>0</v>
      </c>
      <c r="U23" s="323">
        <v>0</v>
      </c>
      <c r="V23" s="324">
        <v>0</v>
      </c>
      <c r="W23" s="310">
        <v>0</v>
      </c>
      <c r="X23" s="322">
        <v>0</v>
      </c>
      <c r="Y23" s="325">
        <v>0</v>
      </c>
      <c r="Z23" s="326">
        <f t="shared" si="1"/>
        <v>1</v>
      </c>
      <c r="AA23" s="291">
        <f t="shared" si="2"/>
        <v>2</v>
      </c>
      <c r="AB23" s="292">
        <f t="shared" si="3"/>
        <v>1</v>
      </c>
      <c r="AC23" s="293">
        <f t="shared" si="4"/>
        <v>2</v>
      </c>
      <c r="AD23" s="128" t="s">
        <v>41</v>
      </c>
      <c r="AE23" s="74"/>
      <c r="AF23" s="47"/>
      <c r="AG23" s="23"/>
      <c r="AH23" s="72"/>
      <c r="AI23" s="74"/>
      <c r="AJ23" s="47"/>
      <c r="AK23" s="23"/>
      <c r="AL23" s="72"/>
      <c r="AM23" s="74"/>
      <c r="AN23" s="47"/>
      <c r="AO23" s="23"/>
      <c r="AP23" s="72"/>
      <c r="AQ23" s="74"/>
      <c r="AR23" s="47"/>
      <c r="AS23" s="23"/>
      <c r="AT23" s="72"/>
      <c r="AU23" s="74"/>
      <c r="AV23" s="47"/>
      <c r="AW23" s="23"/>
      <c r="AX23" s="73"/>
      <c r="AY23" s="125">
        <f t="shared" si="0"/>
        <v>0</v>
      </c>
      <c r="AZ23" s="3">
        <f t="shared" si="0"/>
        <v>0</v>
      </c>
      <c r="BA23" s="4">
        <f t="shared" si="0"/>
        <v>0</v>
      </c>
      <c r="BB23" s="126">
        <f t="shared" si="0"/>
        <v>0</v>
      </c>
      <c r="BC23" s="162" t="s">
        <v>41</v>
      </c>
      <c r="BD23" s="111">
        <v>50</v>
      </c>
    </row>
    <row r="24" spans="1:56" ht="14.25">
      <c r="A24" s="102">
        <v>13</v>
      </c>
      <c r="B24" s="382" t="s">
        <v>85</v>
      </c>
      <c r="C24" s="382" t="s">
        <v>86</v>
      </c>
      <c r="D24" s="210">
        <v>1989</v>
      </c>
      <c r="E24" s="211" t="s">
        <v>90</v>
      </c>
      <c r="F24" s="321">
        <v>1</v>
      </c>
      <c r="G24" s="336">
        <v>4</v>
      </c>
      <c r="H24" s="337">
        <v>1</v>
      </c>
      <c r="I24" s="329">
        <v>4</v>
      </c>
      <c r="J24" s="321">
        <v>0</v>
      </c>
      <c r="K24" s="310">
        <v>0</v>
      </c>
      <c r="L24" s="322">
        <v>1</v>
      </c>
      <c r="M24" s="323">
        <v>4</v>
      </c>
      <c r="N24" s="324">
        <v>0</v>
      </c>
      <c r="O24" s="310">
        <v>0</v>
      </c>
      <c r="P24" s="322">
        <v>0</v>
      </c>
      <c r="Q24" s="323">
        <v>0</v>
      </c>
      <c r="R24" s="324">
        <v>0</v>
      </c>
      <c r="S24" s="310">
        <v>0</v>
      </c>
      <c r="T24" s="322">
        <v>0</v>
      </c>
      <c r="U24" s="323">
        <v>0</v>
      </c>
      <c r="V24" s="324">
        <v>0</v>
      </c>
      <c r="W24" s="310">
        <v>0</v>
      </c>
      <c r="X24" s="322">
        <v>1</v>
      </c>
      <c r="Y24" s="325">
        <v>4</v>
      </c>
      <c r="Z24" s="326">
        <f t="shared" si="1"/>
        <v>1</v>
      </c>
      <c r="AA24" s="291">
        <f t="shared" si="2"/>
        <v>4</v>
      </c>
      <c r="AB24" s="292">
        <f t="shared" si="3"/>
        <v>3</v>
      </c>
      <c r="AC24" s="293">
        <f t="shared" si="4"/>
        <v>12</v>
      </c>
      <c r="AD24" s="53" t="s">
        <v>42</v>
      </c>
      <c r="AE24" s="114"/>
      <c r="AF24" s="25"/>
      <c r="AG24" s="50"/>
      <c r="AH24" s="115"/>
      <c r="AI24" s="114"/>
      <c r="AJ24" s="25"/>
      <c r="AK24" s="50"/>
      <c r="AL24" s="115"/>
      <c r="AM24" s="114"/>
      <c r="AN24" s="25"/>
      <c r="AO24" s="50"/>
      <c r="AP24" s="115"/>
      <c r="AQ24" s="114"/>
      <c r="AR24" s="25"/>
      <c r="AS24" s="50"/>
      <c r="AT24" s="115"/>
      <c r="AU24" s="114"/>
      <c r="AV24" s="25"/>
      <c r="AW24" s="50"/>
      <c r="AX24" s="141"/>
      <c r="AY24" s="125">
        <f t="shared" si="0"/>
        <v>0</v>
      </c>
      <c r="AZ24" s="3">
        <f t="shared" si="0"/>
        <v>0</v>
      </c>
      <c r="BA24" s="4">
        <f t="shared" si="0"/>
        <v>0</v>
      </c>
      <c r="BB24" s="126">
        <f t="shared" si="0"/>
        <v>0</v>
      </c>
      <c r="BC24" s="162" t="s">
        <v>42</v>
      </c>
      <c r="BD24" s="111">
        <v>44</v>
      </c>
    </row>
    <row r="25" spans="1:56" ht="14.25">
      <c r="A25" s="88">
        <v>14</v>
      </c>
      <c r="B25" s="382" t="s">
        <v>77</v>
      </c>
      <c r="C25" s="382" t="s">
        <v>78</v>
      </c>
      <c r="D25" s="246">
        <v>1985</v>
      </c>
      <c r="E25" s="247" t="s">
        <v>90</v>
      </c>
      <c r="F25" s="338">
        <v>1</v>
      </c>
      <c r="G25" s="295">
        <v>5</v>
      </c>
      <c r="H25" s="319">
        <v>1</v>
      </c>
      <c r="I25" s="320">
        <v>1</v>
      </c>
      <c r="J25" s="321">
        <v>0</v>
      </c>
      <c r="K25" s="310">
        <v>0</v>
      </c>
      <c r="L25" s="322">
        <v>0</v>
      </c>
      <c r="M25" s="323">
        <v>0</v>
      </c>
      <c r="N25" s="324">
        <v>0</v>
      </c>
      <c r="O25" s="310">
        <v>0</v>
      </c>
      <c r="P25" s="322">
        <v>0</v>
      </c>
      <c r="Q25" s="323">
        <v>0</v>
      </c>
      <c r="R25" s="324">
        <v>0</v>
      </c>
      <c r="S25" s="310">
        <v>0</v>
      </c>
      <c r="T25" s="322">
        <v>0</v>
      </c>
      <c r="U25" s="323">
        <v>0</v>
      </c>
      <c r="V25" s="324">
        <v>0</v>
      </c>
      <c r="W25" s="310">
        <v>0</v>
      </c>
      <c r="X25" s="322">
        <v>0</v>
      </c>
      <c r="Y25" s="325">
        <v>0</v>
      </c>
      <c r="Z25" s="326">
        <f t="shared" si="1"/>
        <v>1</v>
      </c>
      <c r="AA25" s="291">
        <f t="shared" si="2"/>
        <v>5</v>
      </c>
      <c r="AB25" s="292">
        <f t="shared" si="3"/>
        <v>1</v>
      </c>
      <c r="AC25" s="293">
        <f t="shared" si="4"/>
        <v>1</v>
      </c>
      <c r="AD25" s="133" t="s">
        <v>43</v>
      </c>
      <c r="AE25" s="88"/>
      <c r="AF25" s="43"/>
      <c r="AG25" s="89"/>
      <c r="AH25" s="90"/>
      <c r="AI25" s="88"/>
      <c r="AJ25" s="43"/>
      <c r="AK25" s="89"/>
      <c r="AL25" s="90"/>
      <c r="AM25" s="88"/>
      <c r="AN25" s="43"/>
      <c r="AO25" s="89"/>
      <c r="AP25" s="90"/>
      <c r="AQ25" s="88"/>
      <c r="AR25" s="43"/>
      <c r="AS25" s="89"/>
      <c r="AT25" s="90"/>
      <c r="AU25" s="88"/>
      <c r="AV25" s="43"/>
      <c r="AW25" s="89"/>
      <c r="AX25" s="92"/>
      <c r="AY25" s="125">
        <f t="shared" si="0"/>
        <v>0</v>
      </c>
      <c r="AZ25" s="3">
        <f t="shared" si="0"/>
        <v>0</v>
      </c>
      <c r="BA25" s="4">
        <f t="shared" si="0"/>
        <v>0</v>
      </c>
      <c r="BB25" s="126">
        <f t="shared" si="0"/>
        <v>0</v>
      </c>
      <c r="BC25" s="162" t="s">
        <v>43</v>
      </c>
      <c r="BD25" s="111"/>
    </row>
    <row r="26" spans="1:56" ht="14.25">
      <c r="A26" s="88">
        <v>15</v>
      </c>
      <c r="B26" s="382" t="s">
        <v>51</v>
      </c>
      <c r="C26" s="382" t="s">
        <v>70</v>
      </c>
      <c r="D26" s="246">
        <v>1993</v>
      </c>
      <c r="E26" s="247" t="s">
        <v>93</v>
      </c>
      <c r="F26" s="338">
        <v>1</v>
      </c>
      <c r="G26" s="339">
        <v>6</v>
      </c>
      <c r="H26" s="319">
        <v>1</v>
      </c>
      <c r="I26" s="320">
        <v>6</v>
      </c>
      <c r="J26" s="321">
        <v>0</v>
      </c>
      <c r="K26" s="310">
        <v>0</v>
      </c>
      <c r="L26" s="322">
        <v>0</v>
      </c>
      <c r="M26" s="323">
        <v>0</v>
      </c>
      <c r="N26" s="324">
        <v>0</v>
      </c>
      <c r="O26" s="310">
        <v>0</v>
      </c>
      <c r="P26" s="322">
        <v>0</v>
      </c>
      <c r="Q26" s="323">
        <v>0</v>
      </c>
      <c r="R26" s="324">
        <v>0</v>
      </c>
      <c r="S26" s="310">
        <v>0</v>
      </c>
      <c r="T26" s="322">
        <v>0</v>
      </c>
      <c r="U26" s="323">
        <v>0</v>
      </c>
      <c r="V26" s="324">
        <v>0</v>
      </c>
      <c r="W26" s="310">
        <v>0</v>
      </c>
      <c r="X26" s="322">
        <v>0</v>
      </c>
      <c r="Y26" s="325">
        <v>0</v>
      </c>
      <c r="Z26" s="326">
        <f t="shared" si="1"/>
        <v>1</v>
      </c>
      <c r="AA26" s="291">
        <f t="shared" si="2"/>
        <v>6</v>
      </c>
      <c r="AB26" s="292">
        <f t="shared" si="3"/>
        <v>1</v>
      </c>
      <c r="AC26" s="293">
        <f t="shared" si="4"/>
        <v>6</v>
      </c>
      <c r="AD26" s="127" t="s">
        <v>48</v>
      </c>
      <c r="AE26" s="88"/>
      <c r="AF26" s="43"/>
      <c r="AG26" s="89"/>
      <c r="AH26" s="90"/>
      <c r="AI26" s="88"/>
      <c r="AJ26" s="43"/>
      <c r="AK26" s="89"/>
      <c r="AL26" s="90"/>
      <c r="AM26" s="88"/>
      <c r="AN26" s="43"/>
      <c r="AO26" s="89"/>
      <c r="AP26" s="90"/>
      <c r="AQ26" s="88"/>
      <c r="AR26" s="43"/>
      <c r="AS26" s="89"/>
      <c r="AT26" s="90"/>
      <c r="AU26" s="88"/>
      <c r="AV26" s="43"/>
      <c r="AW26" s="89"/>
      <c r="AX26" s="92"/>
      <c r="AY26" s="182">
        <f t="shared" si="0"/>
        <v>0</v>
      </c>
      <c r="AZ26" s="183">
        <f t="shared" si="0"/>
        <v>0</v>
      </c>
      <c r="BA26" s="184">
        <f t="shared" si="0"/>
        <v>0</v>
      </c>
      <c r="BB26" s="196">
        <f t="shared" si="0"/>
        <v>0</v>
      </c>
      <c r="BC26" s="162" t="s">
        <v>48</v>
      </c>
      <c r="BD26" s="215">
        <v>39</v>
      </c>
    </row>
    <row r="27" spans="1:56" ht="14.25">
      <c r="A27" s="102">
        <v>16</v>
      </c>
      <c r="B27" s="382" t="s">
        <v>87</v>
      </c>
      <c r="C27" s="382" t="s">
        <v>88</v>
      </c>
      <c r="D27" s="210">
        <v>1979</v>
      </c>
      <c r="E27" s="211" t="s">
        <v>93</v>
      </c>
      <c r="F27" s="340">
        <v>1</v>
      </c>
      <c r="G27" s="341">
        <v>6</v>
      </c>
      <c r="H27" s="319">
        <v>1</v>
      </c>
      <c r="I27" s="320">
        <v>6</v>
      </c>
      <c r="J27" s="331">
        <v>0</v>
      </c>
      <c r="K27" s="335">
        <v>0</v>
      </c>
      <c r="L27" s="319">
        <v>0</v>
      </c>
      <c r="M27" s="332">
        <v>0</v>
      </c>
      <c r="N27" s="333">
        <v>0</v>
      </c>
      <c r="O27" s="335">
        <v>0</v>
      </c>
      <c r="P27" s="319">
        <v>0</v>
      </c>
      <c r="Q27" s="332">
        <v>0</v>
      </c>
      <c r="R27" s="333">
        <v>0</v>
      </c>
      <c r="S27" s="335">
        <v>0</v>
      </c>
      <c r="T27" s="319">
        <v>0</v>
      </c>
      <c r="U27" s="332">
        <v>0</v>
      </c>
      <c r="V27" s="333">
        <v>0</v>
      </c>
      <c r="W27" s="335">
        <v>0</v>
      </c>
      <c r="X27" s="319">
        <v>0</v>
      </c>
      <c r="Y27" s="334">
        <v>0</v>
      </c>
      <c r="Z27" s="326">
        <f t="shared" si="1"/>
        <v>1</v>
      </c>
      <c r="AA27" s="291">
        <f t="shared" si="2"/>
        <v>6</v>
      </c>
      <c r="AB27" s="292">
        <f t="shared" si="3"/>
        <v>1</v>
      </c>
      <c r="AC27" s="293">
        <f t="shared" si="4"/>
        <v>6</v>
      </c>
      <c r="AD27" s="127" t="s">
        <v>48</v>
      </c>
      <c r="AE27" s="88"/>
      <c r="AF27" s="43"/>
      <c r="AG27" s="89"/>
      <c r="AH27" s="90"/>
      <c r="AI27" s="88"/>
      <c r="AJ27" s="43"/>
      <c r="AK27" s="89"/>
      <c r="AL27" s="90"/>
      <c r="AM27" s="88"/>
      <c r="AN27" s="43"/>
      <c r="AO27" s="89"/>
      <c r="AP27" s="90"/>
      <c r="AQ27" s="88"/>
      <c r="AR27" s="43"/>
      <c r="AS27" s="89"/>
      <c r="AT27" s="90"/>
      <c r="AU27" s="88"/>
      <c r="AV27" s="43"/>
      <c r="AW27" s="89"/>
      <c r="AX27" s="92"/>
      <c r="AY27" s="182">
        <f t="shared" si="0"/>
        <v>0</v>
      </c>
      <c r="AZ27" s="183">
        <f t="shared" si="0"/>
        <v>0</v>
      </c>
      <c r="BA27" s="184">
        <f t="shared" si="0"/>
        <v>0</v>
      </c>
      <c r="BB27" s="196">
        <f t="shared" si="0"/>
        <v>0</v>
      </c>
      <c r="BC27" s="162" t="s">
        <v>48</v>
      </c>
      <c r="BD27" s="215">
        <v>39</v>
      </c>
    </row>
    <row r="28" spans="1:56" ht="14.25">
      <c r="A28" s="88">
        <v>17</v>
      </c>
      <c r="B28" s="382" t="s">
        <v>67</v>
      </c>
      <c r="C28" s="382" t="s">
        <v>68</v>
      </c>
      <c r="D28" s="227">
        <v>1988</v>
      </c>
      <c r="E28" s="228" t="s">
        <v>91</v>
      </c>
      <c r="F28" s="330">
        <v>0</v>
      </c>
      <c r="G28" s="310">
        <v>0</v>
      </c>
      <c r="H28" s="322">
        <v>0</v>
      </c>
      <c r="I28" s="329">
        <v>0</v>
      </c>
      <c r="J28" s="321">
        <v>0</v>
      </c>
      <c r="K28" s="310">
        <v>0</v>
      </c>
      <c r="L28" s="322">
        <v>0</v>
      </c>
      <c r="M28" s="323">
        <v>0</v>
      </c>
      <c r="N28" s="324">
        <v>0</v>
      </c>
      <c r="O28" s="310">
        <v>0</v>
      </c>
      <c r="P28" s="322">
        <v>0</v>
      </c>
      <c r="Q28" s="323">
        <v>0</v>
      </c>
      <c r="R28" s="324">
        <v>0</v>
      </c>
      <c r="S28" s="310">
        <v>0</v>
      </c>
      <c r="T28" s="322">
        <v>0</v>
      </c>
      <c r="U28" s="323">
        <v>0</v>
      </c>
      <c r="V28" s="324">
        <v>0</v>
      </c>
      <c r="W28" s="310">
        <v>0</v>
      </c>
      <c r="X28" s="322">
        <v>0</v>
      </c>
      <c r="Y28" s="325">
        <v>0</v>
      </c>
      <c r="Z28" s="326">
        <f t="shared" si="1"/>
        <v>0</v>
      </c>
      <c r="AA28" s="291">
        <f t="shared" si="2"/>
        <v>0</v>
      </c>
      <c r="AB28" s="292">
        <f t="shared" si="3"/>
        <v>0</v>
      </c>
      <c r="AC28" s="293">
        <f t="shared" si="4"/>
        <v>0</v>
      </c>
      <c r="AD28" s="133" t="s">
        <v>264</v>
      </c>
      <c r="AE28" s="113"/>
      <c r="AF28" s="45"/>
      <c r="AG28" s="46"/>
      <c r="AH28" s="112"/>
      <c r="AI28" s="113"/>
      <c r="AJ28" s="45"/>
      <c r="AK28" s="46"/>
      <c r="AL28" s="112"/>
      <c r="AM28" s="113"/>
      <c r="AN28" s="45"/>
      <c r="AO28" s="46"/>
      <c r="AP28" s="112"/>
      <c r="AQ28" s="113"/>
      <c r="AR28" s="45"/>
      <c r="AS28" s="46"/>
      <c r="AT28" s="112"/>
      <c r="AU28" s="113"/>
      <c r="AV28" s="45"/>
      <c r="AW28" s="46"/>
      <c r="AX28" s="138"/>
      <c r="AY28" s="160">
        <f aca="true" t="shared" si="6" ref="AY28:BB30">AE28+AI28+AM28+AQ28+AU28</f>
        <v>0</v>
      </c>
      <c r="AZ28" s="48">
        <f t="shared" si="6"/>
        <v>0</v>
      </c>
      <c r="BA28" s="49">
        <f t="shared" si="6"/>
        <v>0</v>
      </c>
      <c r="BB28" s="161">
        <f t="shared" si="6"/>
        <v>0</v>
      </c>
      <c r="BC28" s="163" t="s">
        <v>264</v>
      </c>
      <c r="BD28" s="214"/>
    </row>
    <row r="29" spans="1:56" ht="14.25">
      <c r="A29" s="88">
        <v>18</v>
      </c>
      <c r="B29" s="382" t="s">
        <v>54</v>
      </c>
      <c r="C29" s="382" t="s">
        <v>259</v>
      </c>
      <c r="D29" s="210">
        <v>1983</v>
      </c>
      <c r="E29" s="211" t="s">
        <v>92</v>
      </c>
      <c r="F29" s="342">
        <v>0</v>
      </c>
      <c r="G29" s="343">
        <v>0</v>
      </c>
      <c r="H29" s="344">
        <v>0</v>
      </c>
      <c r="I29" s="345">
        <v>0</v>
      </c>
      <c r="J29" s="346">
        <v>0</v>
      </c>
      <c r="K29" s="343">
        <v>0</v>
      </c>
      <c r="L29" s="344">
        <v>0</v>
      </c>
      <c r="M29" s="347">
        <v>0</v>
      </c>
      <c r="N29" s="348">
        <v>0</v>
      </c>
      <c r="O29" s="343">
        <v>0</v>
      </c>
      <c r="P29" s="344">
        <v>0</v>
      </c>
      <c r="Q29" s="347">
        <v>0</v>
      </c>
      <c r="R29" s="348">
        <v>0</v>
      </c>
      <c r="S29" s="343">
        <v>0</v>
      </c>
      <c r="T29" s="344">
        <v>0</v>
      </c>
      <c r="U29" s="347">
        <v>0</v>
      </c>
      <c r="V29" s="348">
        <v>0</v>
      </c>
      <c r="W29" s="343">
        <v>0</v>
      </c>
      <c r="X29" s="344">
        <v>0</v>
      </c>
      <c r="Y29" s="349">
        <v>0</v>
      </c>
      <c r="Z29" s="350">
        <f t="shared" si="1"/>
        <v>0</v>
      </c>
      <c r="AA29" s="291">
        <f t="shared" si="2"/>
        <v>0</v>
      </c>
      <c r="AB29" s="351">
        <f t="shared" si="3"/>
        <v>0</v>
      </c>
      <c r="AC29" s="293">
        <f t="shared" si="4"/>
        <v>0</v>
      </c>
      <c r="AD29" s="127" t="s">
        <v>264</v>
      </c>
      <c r="AE29" s="114"/>
      <c r="AF29" s="25"/>
      <c r="AG29" s="50"/>
      <c r="AH29" s="115"/>
      <c r="AI29" s="114"/>
      <c r="AJ29" s="25"/>
      <c r="AK29" s="50"/>
      <c r="AL29" s="115"/>
      <c r="AM29" s="114"/>
      <c r="AN29" s="25"/>
      <c r="AO29" s="50"/>
      <c r="AP29" s="115"/>
      <c r="AQ29" s="114"/>
      <c r="AR29" s="25"/>
      <c r="AS29" s="50"/>
      <c r="AT29" s="115"/>
      <c r="AU29" s="114"/>
      <c r="AV29" s="25"/>
      <c r="AW29" s="50"/>
      <c r="AX29" s="141"/>
      <c r="AY29" s="125">
        <f t="shared" si="6"/>
        <v>0</v>
      </c>
      <c r="AZ29" s="3">
        <f t="shared" si="6"/>
        <v>0</v>
      </c>
      <c r="BA29" s="4">
        <f t="shared" si="6"/>
        <v>0</v>
      </c>
      <c r="BB29" s="126">
        <f t="shared" si="6"/>
        <v>0</v>
      </c>
      <c r="BC29" s="162" t="s">
        <v>264</v>
      </c>
      <c r="BD29" s="111"/>
    </row>
    <row r="30" spans="1:56" ht="14.25">
      <c r="A30" s="102">
        <v>19</v>
      </c>
      <c r="B30" s="382" t="s">
        <v>71</v>
      </c>
      <c r="C30" s="382" t="s">
        <v>72</v>
      </c>
      <c r="D30" s="210">
        <v>1985</v>
      </c>
      <c r="E30" s="211" t="s">
        <v>93</v>
      </c>
      <c r="F30" s="352">
        <v>0</v>
      </c>
      <c r="G30" s="341">
        <v>0</v>
      </c>
      <c r="H30" s="352">
        <v>0</v>
      </c>
      <c r="I30" s="353">
        <v>0</v>
      </c>
      <c r="J30" s="354">
        <v>0</v>
      </c>
      <c r="K30" s="355">
        <v>0</v>
      </c>
      <c r="L30" s="352">
        <v>0</v>
      </c>
      <c r="M30" s="356">
        <v>0</v>
      </c>
      <c r="N30" s="357">
        <v>0</v>
      </c>
      <c r="O30" s="355">
        <v>0</v>
      </c>
      <c r="P30" s="352">
        <v>0</v>
      </c>
      <c r="Q30" s="356">
        <v>0</v>
      </c>
      <c r="R30" s="357">
        <v>0</v>
      </c>
      <c r="S30" s="355">
        <v>0</v>
      </c>
      <c r="T30" s="352">
        <v>0</v>
      </c>
      <c r="U30" s="356">
        <v>0</v>
      </c>
      <c r="V30" s="357">
        <v>0</v>
      </c>
      <c r="W30" s="355">
        <v>0</v>
      </c>
      <c r="X30" s="352">
        <v>0</v>
      </c>
      <c r="Y30" s="356">
        <v>0</v>
      </c>
      <c r="Z30" s="358">
        <f t="shared" si="1"/>
        <v>0</v>
      </c>
      <c r="AA30" s="359">
        <f t="shared" si="2"/>
        <v>0</v>
      </c>
      <c r="AB30" s="360">
        <f t="shared" si="3"/>
        <v>0</v>
      </c>
      <c r="AC30" s="559">
        <f t="shared" si="4"/>
        <v>0</v>
      </c>
      <c r="AD30" s="128" t="s">
        <v>264</v>
      </c>
      <c r="AE30" s="88"/>
      <c r="AF30" s="43"/>
      <c r="AG30" s="89"/>
      <c r="AH30" s="90"/>
      <c r="AI30" s="88"/>
      <c r="AJ30" s="43"/>
      <c r="AK30" s="89"/>
      <c r="AL30" s="90"/>
      <c r="AM30" s="88"/>
      <c r="AN30" s="43"/>
      <c r="AO30" s="89"/>
      <c r="AP30" s="90"/>
      <c r="AQ30" s="88"/>
      <c r="AR30" s="43"/>
      <c r="AS30" s="89"/>
      <c r="AT30" s="90"/>
      <c r="AU30" s="88"/>
      <c r="AV30" s="43"/>
      <c r="AW30" s="89"/>
      <c r="AX30" s="92"/>
      <c r="AY30" s="182">
        <f t="shared" si="6"/>
        <v>0</v>
      </c>
      <c r="AZ30" s="183">
        <f t="shared" si="6"/>
        <v>0</v>
      </c>
      <c r="BA30" s="184">
        <f t="shared" si="6"/>
        <v>0</v>
      </c>
      <c r="BB30" s="196">
        <f t="shared" si="6"/>
        <v>0</v>
      </c>
      <c r="BC30" s="162" t="s">
        <v>264</v>
      </c>
      <c r="BD30" s="111"/>
    </row>
    <row r="31" spans="1:30" ht="24" customHeight="1">
      <c r="A31" s="5"/>
      <c r="B31" s="414"/>
      <c r="C31" s="4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1" customHeight="1">
      <c r="A32" s="5"/>
      <c r="B32" s="414"/>
      <c r="C32" s="4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56" ht="21" customHeight="1" thickBot="1">
      <c r="A33" s="5"/>
      <c r="B33" s="461"/>
      <c r="C33" s="461"/>
      <c r="D33" s="13"/>
      <c r="E33" s="13"/>
      <c r="F33" s="14" t="s">
        <v>25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14" t="s">
        <v>16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5"/>
      <c r="BD33" s="5"/>
    </row>
    <row r="34" spans="1:56" ht="13.5" customHeight="1" thickBot="1">
      <c r="A34" s="5"/>
      <c r="B34" s="462" t="str">
        <f>CONCATENATE($C$4," pogrupis")</f>
        <v>A pogrupis</v>
      </c>
      <c r="C34" s="463"/>
      <c r="D34" s="41"/>
      <c r="E34" s="34"/>
      <c r="F34" s="619" t="s">
        <v>5</v>
      </c>
      <c r="G34" s="620"/>
      <c r="H34" s="620"/>
      <c r="I34" s="621"/>
      <c r="J34" s="615" t="s">
        <v>6</v>
      </c>
      <c r="K34" s="616"/>
      <c r="L34" s="616"/>
      <c r="M34" s="617"/>
      <c r="N34" s="615" t="s">
        <v>7</v>
      </c>
      <c r="O34" s="616"/>
      <c r="P34" s="616"/>
      <c r="Q34" s="617"/>
      <c r="R34" s="615" t="s">
        <v>26</v>
      </c>
      <c r="S34" s="616"/>
      <c r="T34" s="616"/>
      <c r="U34" s="617"/>
      <c r="V34" s="615" t="s">
        <v>27</v>
      </c>
      <c r="W34" s="616"/>
      <c r="X34" s="616"/>
      <c r="Y34" s="617"/>
      <c r="Z34" s="618" t="s">
        <v>8</v>
      </c>
      <c r="AA34" s="613"/>
      <c r="AB34" s="613"/>
      <c r="AC34" s="622"/>
      <c r="AD34" s="16"/>
      <c r="AE34" s="609" t="s">
        <v>5</v>
      </c>
      <c r="AF34" s="610"/>
      <c r="AG34" s="610"/>
      <c r="AH34" s="611"/>
      <c r="AI34" s="609" t="s">
        <v>6</v>
      </c>
      <c r="AJ34" s="610"/>
      <c r="AK34" s="610"/>
      <c r="AL34" s="611"/>
      <c r="AM34" s="609" t="s">
        <v>7</v>
      </c>
      <c r="AN34" s="610"/>
      <c r="AO34" s="610"/>
      <c r="AP34" s="611"/>
      <c r="AQ34" s="609" t="s">
        <v>26</v>
      </c>
      <c r="AR34" s="610"/>
      <c r="AS34" s="610"/>
      <c r="AT34" s="611"/>
      <c r="AU34" s="609" t="s">
        <v>27</v>
      </c>
      <c r="AV34" s="610"/>
      <c r="AW34" s="610"/>
      <c r="AX34" s="611"/>
      <c r="AY34" s="612" t="s">
        <v>8</v>
      </c>
      <c r="AZ34" s="613"/>
      <c r="BA34" s="613"/>
      <c r="BB34" s="614"/>
      <c r="BC34" s="5"/>
      <c r="BD34" s="5"/>
    </row>
    <row r="35" spans="1:56" ht="12" thickBot="1">
      <c r="A35" s="121" t="s">
        <v>9</v>
      </c>
      <c r="B35" s="560" t="s">
        <v>10</v>
      </c>
      <c r="C35" s="561" t="s">
        <v>11</v>
      </c>
      <c r="D35" s="230" t="s">
        <v>28</v>
      </c>
      <c r="E35" s="231" t="s">
        <v>115</v>
      </c>
      <c r="F35" s="245" t="s">
        <v>12</v>
      </c>
      <c r="G35" s="18" t="s">
        <v>14</v>
      </c>
      <c r="H35" s="19" t="s">
        <v>13</v>
      </c>
      <c r="I35" s="20" t="s">
        <v>14</v>
      </c>
      <c r="J35" s="17" t="s">
        <v>12</v>
      </c>
      <c r="K35" s="18" t="s">
        <v>14</v>
      </c>
      <c r="L35" s="19" t="s">
        <v>13</v>
      </c>
      <c r="M35" s="20" t="s">
        <v>14</v>
      </c>
      <c r="N35" s="17" t="s">
        <v>12</v>
      </c>
      <c r="O35" s="18" t="s">
        <v>14</v>
      </c>
      <c r="P35" s="19" t="s">
        <v>13</v>
      </c>
      <c r="Q35" s="20" t="s">
        <v>14</v>
      </c>
      <c r="R35" s="17" t="s">
        <v>12</v>
      </c>
      <c r="S35" s="18" t="s">
        <v>14</v>
      </c>
      <c r="T35" s="19" t="s">
        <v>13</v>
      </c>
      <c r="U35" s="20" t="s">
        <v>14</v>
      </c>
      <c r="V35" s="17" t="s">
        <v>12</v>
      </c>
      <c r="W35" s="18" t="s">
        <v>14</v>
      </c>
      <c r="X35" s="19" t="s">
        <v>13</v>
      </c>
      <c r="Y35" s="122" t="s">
        <v>14</v>
      </c>
      <c r="Z35" s="58" t="s">
        <v>46</v>
      </c>
      <c r="AA35" s="59" t="s">
        <v>49</v>
      </c>
      <c r="AB35" s="60" t="s">
        <v>47</v>
      </c>
      <c r="AC35" s="61" t="s">
        <v>49</v>
      </c>
      <c r="AD35" s="129" t="s">
        <v>2</v>
      </c>
      <c r="AE35" s="103" t="s">
        <v>12</v>
      </c>
      <c r="AF35" s="104" t="s">
        <v>14</v>
      </c>
      <c r="AG35" s="105" t="s">
        <v>13</v>
      </c>
      <c r="AH35" s="106" t="s">
        <v>14</v>
      </c>
      <c r="AI35" s="103" t="s">
        <v>12</v>
      </c>
      <c r="AJ35" s="104" t="s">
        <v>14</v>
      </c>
      <c r="AK35" s="105" t="s">
        <v>13</v>
      </c>
      <c r="AL35" s="106" t="s">
        <v>14</v>
      </c>
      <c r="AM35" s="103" t="s">
        <v>12</v>
      </c>
      <c r="AN35" s="104" t="s">
        <v>14</v>
      </c>
      <c r="AO35" s="105" t="s">
        <v>13</v>
      </c>
      <c r="AP35" s="106" t="s">
        <v>14</v>
      </c>
      <c r="AQ35" s="103" t="s">
        <v>12</v>
      </c>
      <c r="AR35" s="104" t="s">
        <v>14</v>
      </c>
      <c r="AS35" s="105" t="s">
        <v>13</v>
      </c>
      <c r="AT35" s="106" t="s">
        <v>14</v>
      </c>
      <c r="AU35" s="103" t="s">
        <v>12</v>
      </c>
      <c r="AV35" s="104" t="s">
        <v>14</v>
      </c>
      <c r="AW35" s="105" t="s">
        <v>13</v>
      </c>
      <c r="AX35" s="106" t="s">
        <v>14</v>
      </c>
      <c r="AY35" s="67" t="s">
        <v>12</v>
      </c>
      <c r="AZ35" s="152" t="s">
        <v>14</v>
      </c>
      <c r="BA35" s="67" t="s">
        <v>13</v>
      </c>
      <c r="BB35" s="153" t="s">
        <v>14</v>
      </c>
      <c r="BC35" s="108" t="s">
        <v>2</v>
      </c>
      <c r="BD35" s="109" t="s">
        <v>15</v>
      </c>
    </row>
    <row r="36" spans="1:56" ht="14.25">
      <c r="A36" s="124">
        <v>1</v>
      </c>
      <c r="B36" s="383" t="s">
        <v>113</v>
      </c>
      <c r="C36" s="383" t="s">
        <v>114</v>
      </c>
      <c r="D36" s="227">
        <v>1989</v>
      </c>
      <c r="E36" s="228" t="s">
        <v>98</v>
      </c>
      <c r="F36" s="52">
        <v>1</v>
      </c>
      <c r="G36" s="178">
        <v>2</v>
      </c>
      <c r="H36" s="179">
        <v>1</v>
      </c>
      <c r="I36" s="180">
        <v>1</v>
      </c>
      <c r="J36" s="51">
        <v>1</v>
      </c>
      <c r="K36" s="22">
        <v>1</v>
      </c>
      <c r="L36" s="28">
        <v>1</v>
      </c>
      <c r="M36" s="29">
        <v>1</v>
      </c>
      <c r="N36" s="26">
        <v>1</v>
      </c>
      <c r="O36" s="22">
        <v>4</v>
      </c>
      <c r="P36" s="28">
        <v>1</v>
      </c>
      <c r="Q36" s="29">
        <v>4</v>
      </c>
      <c r="R36" s="26">
        <v>1</v>
      </c>
      <c r="S36" s="22">
        <v>2</v>
      </c>
      <c r="T36" s="28">
        <v>1</v>
      </c>
      <c r="U36" s="29">
        <v>2</v>
      </c>
      <c r="V36" s="26">
        <v>0</v>
      </c>
      <c r="W36" s="22">
        <v>0</v>
      </c>
      <c r="X36" s="28">
        <v>1</v>
      </c>
      <c r="Y36" s="86">
        <v>2</v>
      </c>
      <c r="Z36" s="125">
        <f aca="true" t="shared" si="7" ref="Z36:Z44">F36+J36+N36+R36+V36</f>
        <v>4</v>
      </c>
      <c r="AA36" s="3">
        <f aca="true" t="shared" si="8" ref="AA36:AA44">G36+K36+O36+S36+W36</f>
        <v>9</v>
      </c>
      <c r="AB36" s="4">
        <f aca="true" t="shared" si="9" ref="AB36:AB44">H36+L36+P36+T36+X36</f>
        <v>5</v>
      </c>
      <c r="AC36" s="126">
        <f aca="true" t="shared" si="10" ref="AC36:AC44">I36+M36+Q36+U36+Y36</f>
        <v>10</v>
      </c>
      <c r="AD36" s="133" t="s">
        <v>29</v>
      </c>
      <c r="AE36" s="97">
        <v>1</v>
      </c>
      <c r="AF36" s="33">
        <v>1</v>
      </c>
      <c r="AG36" s="28">
        <v>1</v>
      </c>
      <c r="AH36" s="85">
        <v>1</v>
      </c>
      <c r="AI36" s="97">
        <v>1</v>
      </c>
      <c r="AJ36" s="33">
        <v>2</v>
      </c>
      <c r="AK36" s="28">
        <v>1</v>
      </c>
      <c r="AL36" s="85">
        <v>1</v>
      </c>
      <c r="AM36" s="97">
        <v>0</v>
      </c>
      <c r="AN36" s="33">
        <v>0</v>
      </c>
      <c r="AO36" s="28">
        <v>1</v>
      </c>
      <c r="AP36" s="85">
        <v>1</v>
      </c>
      <c r="AQ36" s="97">
        <v>1</v>
      </c>
      <c r="AR36" s="33">
        <v>1</v>
      </c>
      <c r="AS36" s="28">
        <v>1</v>
      </c>
      <c r="AT36" s="85">
        <v>1</v>
      </c>
      <c r="AU36" s="97">
        <v>0</v>
      </c>
      <c r="AV36" s="33">
        <v>0</v>
      </c>
      <c r="AW36" s="28">
        <v>1</v>
      </c>
      <c r="AX36" s="86">
        <v>1</v>
      </c>
      <c r="AY36" s="154">
        <f aca="true" t="shared" si="11" ref="AY36:BB44">AE36+AI36+AM36+AQ36+AU36</f>
        <v>3</v>
      </c>
      <c r="AZ36" s="155">
        <f t="shared" si="11"/>
        <v>4</v>
      </c>
      <c r="BA36" s="156">
        <f t="shared" si="11"/>
        <v>5</v>
      </c>
      <c r="BB36" s="157">
        <f t="shared" si="11"/>
        <v>5</v>
      </c>
      <c r="BC36" s="162" t="s">
        <v>29</v>
      </c>
      <c r="BD36" s="84">
        <v>100</v>
      </c>
    </row>
    <row r="37" spans="1:56" ht="14.25">
      <c r="A37" s="102">
        <v>2</v>
      </c>
      <c r="B37" s="382" t="s">
        <v>107</v>
      </c>
      <c r="C37" s="382" t="s">
        <v>108</v>
      </c>
      <c r="D37" s="210">
        <v>1987</v>
      </c>
      <c r="E37" s="211" t="s">
        <v>92</v>
      </c>
      <c r="F37" s="54">
        <v>0</v>
      </c>
      <c r="G37" s="35">
        <v>0</v>
      </c>
      <c r="H37" s="36">
        <v>0</v>
      </c>
      <c r="I37" s="98">
        <v>0</v>
      </c>
      <c r="J37" s="54">
        <v>1</v>
      </c>
      <c r="K37" s="39">
        <v>1</v>
      </c>
      <c r="L37" s="40">
        <v>1</v>
      </c>
      <c r="M37" s="37">
        <v>1</v>
      </c>
      <c r="N37" s="26">
        <v>1</v>
      </c>
      <c r="O37" s="33">
        <v>3</v>
      </c>
      <c r="P37" s="28">
        <v>1</v>
      </c>
      <c r="Q37" s="29">
        <v>2</v>
      </c>
      <c r="R37" s="38">
        <v>0</v>
      </c>
      <c r="S37" s="39">
        <v>0</v>
      </c>
      <c r="T37" s="40">
        <v>0</v>
      </c>
      <c r="U37" s="37">
        <v>0</v>
      </c>
      <c r="V37" s="38">
        <v>0</v>
      </c>
      <c r="W37" s="39">
        <v>0</v>
      </c>
      <c r="X37" s="40">
        <v>0</v>
      </c>
      <c r="Y37" s="99">
        <v>0</v>
      </c>
      <c r="Z37" s="125">
        <f aca="true" t="shared" si="12" ref="Z37:AC38">F37+J37+N37+R37+V37</f>
        <v>2</v>
      </c>
      <c r="AA37" s="3">
        <f t="shared" si="12"/>
        <v>4</v>
      </c>
      <c r="AB37" s="4">
        <f t="shared" si="12"/>
        <v>2</v>
      </c>
      <c r="AC37" s="126">
        <f t="shared" si="12"/>
        <v>3</v>
      </c>
      <c r="AD37" s="133" t="s">
        <v>31</v>
      </c>
      <c r="AE37" s="95">
        <v>0</v>
      </c>
      <c r="AF37" s="27">
        <v>0</v>
      </c>
      <c r="AG37" s="31">
        <v>0</v>
      </c>
      <c r="AH37" s="93">
        <v>0</v>
      </c>
      <c r="AI37" s="95">
        <v>1</v>
      </c>
      <c r="AJ37" s="27">
        <v>1</v>
      </c>
      <c r="AK37" s="31">
        <v>1</v>
      </c>
      <c r="AL37" s="93">
        <v>1</v>
      </c>
      <c r="AM37" s="95">
        <v>0</v>
      </c>
      <c r="AN37" s="27">
        <v>0</v>
      </c>
      <c r="AO37" s="31">
        <v>1</v>
      </c>
      <c r="AP37" s="93">
        <v>1</v>
      </c>
      <c r="AQ37" s="95">
        <v>1</v>
      </c>
      <c r="AR37" s="27">
        <v>3</v>
      </c>
      <c r="AS37" s="31">
        <v>1</v>
      </c>
      <c r="AT37" s="93">
        <v>2</v>
      </c>
      <c r="AU37" s="95">
        <v>0</v>
      </c>
      <c r="AV37" s="27">
        <v>0</v>
      </c>
      <c r="AW37" s="31">
        <v>1</v>
      </c>
      <c r="AX37" s="94">
        <v>1</v>
      </c>
      <c r="AY37" s="158">
        <f t="shared" si="11"/>
        <v>2</v>
      </c>
      <c r="AZ37" s="140">
        <f t="shared" si="11"/>
        <v>4</v>
      </c>
      <c r="BA37" s="139">
        <f t="shared" si="11"/>
        <v>4</v>
      </c>
      <c r="BB37" s="159">
        <f t="shared" si="11"/>
        <v>5</v>
      </c>
      <c r="BC37" s="163" t="s">
        <v>30</v>
      </c>
      <c r="BD37" s="96"/>
    </row>
    <row r="38" spans="1:56" ht="14.25">
      <c r="A38" s="151">
        <v>3</v>
      </c>
      <c r="B38" s="382" t="s">
        <v>99</v>
      </c>
      <c r="C38" s="382" t="s">
        <v>100</v>
      </c>
      <c r="D38" s="210">
        <v>1992</v>
      </c>
      <c r="E38" s="211" t="s">
        <v>94</v>
      </c>
      <c r="F38" s="281">
        <v>0</v>
      </c>
      <c r="G38" s="33">
        <v>0</v>
      </c>
      <c r="H38" s="28">
        <v>0</v>
      </c>
      <c r="I38" s="85">
        <v>0</v>
      </c>
      <c r="J38" s="51">
        <v>1</v>
      </c>
      <c r="K38" s="33">
        <v>6</v>
      </c>
      <c r="L38" s="28">
        <v>1</v>
      </c>
      <c r="M38" s="29">
        <v>4</v>
      </c>
      <c r="N38" s="26">
        <v>1</v>
      </c>
      <c r="O38" s="33">
        <v>1</v>
      </c>
      <c r="P38" s="28">
        <v>1</v>
      </c>
      <c r="Q38" s="29">
        <v>1</v>
      </c>
      <c r="R38" s="38">
        <v>0</v>
      </c>
      <c r="S38" s="39">
        <v>0</v>
      </c>
      <c r="T38" s="40">
        <v>0</v>
      </c>
      <c r="U38" s="37">
        <v>0</v>
      </c>
      <c r="V38" s="26">
        <v>0</v>
      </c>
      <c r="W38" s="33">
        <v>0</v>
      </c>
      <c r="X38" s="28">
        <v>1</v>
      </c>
      <c r="Y38" s="86">
        <v>1</v>
      </c>
      <c r="Z38" s="125">
        <f t="shared" si="12"/>
        <v>2</v>
      </c>
      <c r="AA38" s="3">
        <f t="shared" si="12"/>
        <v>7</v>
      </c>
      <c r="AB38" s="4">
        <f t="shared" si="12"/>
        <v>3</v>
      </c>
      <c r="AC38" s="126">
        <f t="shared" si="12"/>
        <v>6</v>
      </c>
      <c r="AD38" s="133" t="s">
        <v>32</v>
      </c>
      <c r="AE38" s="97">
        <v>0</v>
      </c>
      <c r="AF38" s="33">
        <v>0</v>
      </c>
      <c r="AG38" s="28">
        <v>0</v>
      </c>
      <c r="AH38" s="85">
        <v>0</v>
      </c>
      <c r="AI38" s="97">
        <v>0</v>
      </c>
      <c r="AJ38" s="33">
        <v>0</v>
      </c>
      <c r="AK38" s="28">
        <v>1</v>
      </c>
      <c r="AL38" s="85">
        <v>1</v>
      </c>
      <c r="AM38" s="97">
        <v>0</v>
      </c>
      <c r="AN38" s="33">
        <v>0</v>
      </c>
      <c r="AO38" s="28">
        <v>1</v>
      </c>
      <c r="AP38" s="85">
        <v>1</v>
      </c>
      <c r="AQ38" s="97">
        <v>1</v>
      </c>
      <c r="AR38" s="33">
        <v>1</v>
      </c>
      <c r="AS38" s="28">
        <v>1</v>
      </c>
      <c r="AT38" s="85">
        <v>1</v>
      </c>
      <c r="AU38" s="97">
        <v>1</v>
      </c>
      <c r="AV38" s="33">
        <v>5</v>
      </c>
      <c r="AW38" s="28">
        <v>1</v>
      </c>
      <c r="AX38" s="86">
        <v>5</v>
      </c>
      <c r="AY38" s="158">
        <f t="shared" si="11"/>
        <v>2</v>
      </c>
      <c r="AZ38" s="140">
        <f t="shared" si="11"/>
        <v>6</v>
      </c>
      <c r="BA38" s="139">
        <f t="shared" si="11"/>
        <v>4</v>
      </c>
      <c r="BB38" s="159">
        <f t="shared" si="11"/>
        <v>8</v>
      </c>
      <c r="BC38" s="163" t="s">
        <v>31</v>
      </c>
      <c r="BD38" s="96">
        <v>89</v>
      </c>
    </row>
    <row r="39" spans="1:56" ht="14.25">
      <c r="A39" s="102">
        <v>4</v>
      </c>
      <c r="B39" s="382" t="s">
        <v>104</v>
      </c>
      <c r="C39" s="382" t="s">
        <v>105</v>
      </c>
      <c r="D39" s="210">
        <v>1985</v>
      </c>
      <c r="E39" s="211" t="s">
        <v>92</v>
      </c>
      <c r="F39" s="51">
        <v>0</v>
      </c>
      <c r="G39" s="33">
        <v>0</v>
      </c>
      <c r="H39" s="28">
        <v>0</v>
      </c>
      <c r="I39" s="85">
        <v>0</v>
      </c>
      <c r="J39" s="51">
        <v>1</v>
      </c>
      <c r="K39" s="33">
        <v>2</v>
      </c>
      <c r="L39" s="28">
        <v>1</v>
      </c>
      <c r="M39" s="29">
        <v>1</v>
      </c>
      <c r="N39" s="26">
        <v>1</v>
      </c>
      <c r="O39" s="33">
        <v>2</v>
      </c>
      <c r="P39" s="28">
        <v>1</v>
      </c>
      <c r="Q39" s="29">
        <v>2</v>
      </c>
      <c r="R39" s="26">
        <v>0</v>
      </c>
      <c r="S39" s="33">
        <v>0</v>
      </c>
      <c r="T39" s="28">
        <v>0</v>
      </c>
      <c r="U39" s="29">
        <v>0</v>
      </c>
      <c r="V39" s="26">
        <v>0</v>
      </c>
      <c r="W39" s="33">
        <v>0</v>
      </c>
      <c r="X39" s="28">
        <v>1</v>
      </c>
      <c r="Y39" s="86">
        <v>1</v>
      </c>
      <c r="Z39" s="125">
        <f t="shared" si="7"/>
        <v>2</v>
      </c>
      <c r="AA39" s="3">
        <f t="shared" si="8"/>
        <v>4</v>
      </c>
      <c r="AB39" s="4">
        <f t="shared" si="9"/>
        <v>3</v>
      </c>
      <c r="AC39" s="126">
        <f t="shared" si="10"/>
        <v>4</v>
      </c>
      <c r="AD39" s="133" t="s">
        <v>30</v>
      </c>
      <c r="AE39" s="74">
        <v>0</v>
      </c>
      <c r="AF39" s="47">
        <v>0</v>
      </c>
      <c r="AG39" s="23">
        <v>0</v>
      </c>
      <c r="AH39" s="72">
        <v>0</v>
      </c>
      <c r="AI39" s="74">
        <v>0</v>
      </c>
      <c r="AJ39" s="47">
        <v>0</v>
      </c>
      <c r="AK39" s="23">
        <v>1</v>
      </c>
      <c r="AL39" s="72">
        <v>1</v>
      </c>
      <c r="AM39" s="74">
        <v>0</v>
      </c>
      <c r="AN39" s="47">
        <v>0</v>
      </c>
      <c r="AO39" s="23">
        <v>1</v>
      </c>
      <c r="AP39" s="72">
        <v>1</v>
      </c>
      <c r="AQ39" s="74">
        <v>0</v>
      </c>
      <c r="AR39" s="47">
        <v>0</v>
      </c>
      <c r="AS39" s="23">
        <v>1</v>
      </c>
      <c r="AT39" s="72">
        <v>1</v>
      </c>
      <c r="AU39" s="74">
        <v>1</v>
      </c>
      <c r="AV39" s="47">
        <v>2</v>
      </c>
      <c r="AW39" s="23">
        <v>1</v>
      </c>
      <c r="AX39" s="73">
        <v>2</v>
      </c>
      <c r="AY39" s="158">
        <f t="shared" si="11"/>
        <v>1</v>
      </c>
      <c r="AZ39" s="140">
        <f t="shared" si="11"/>
        <v>2</v>
      </c>
      <c r="BA39" s="139">
        <f t="shared" si="11"/>
        <v>4</v>
      </c>
      <c r="BB39" s="159">
        <f t="shared" si="11"/>
        <v>5</v>
      </c>
      <c r="BC39" s="163" t="s">
        <v>32</v>
      </c>
      <c r="BD39" s="111"/>
    </row>
    <row r="40" spans="1:56" ht="14.25">
      <c r="A40" s="102">
        <v>5</v>
      </c>
      <c r="B40" s="382" t="s">
        <v>111</v>
      </c>
      <c r="C40" s="382" t="s">
        <v>112</v>
      </c>
      <c r="D40" s="210">
        <v>1984</v>
      </c>
      <c r="E40" s="211" t="s">
        <v>92</v>
      </c>
      <c r="F40" s="51">
        <v>0</v>
      </c>
      <c r="G40" s="33">
        <v>0</v>
      </c>
      <c r="H40" s="28">
        <v>0</v>
      </c>
      <c r="I40" s="85">
        <v>0</v>
      </c>
      <c r="J40" s="51">
        <v>0</v>
      </c>
      <c r="K40" s="33">
        <v>0</v>
      </c>
      <c r="L40" s="28">
        <v>0</v>
      </c>
      <c r="M40" s="29">
        <v>0</v>
      </c>
      <c r="N40" s="26">
        <v>1</v>
      </c>
      <c r="O40" s="33">
        <v>2</v>
      </c>
      <c r="P40" s="28">
        <v>1</v>
      </c>
      <c r="Q40" s="29">
        <v>2</v>
      </c>
      <c r="R40" s="38">
        <v>0</v>
      </c>
      <c r="S40" s="39">
        <v>0</v>
      </c>
      <c r="T40" s="40">
        <v>0</v>
      </c>
      <c r="U40" s="37">
        <v>0</v>
      </c>
      <c r="V40" s="26">
        <v>0</v>
      </c>
      <c r="W40" s="33">
        <v>0</v>
      </c>
      <c r="X40" s="28">
        <v>0</v>
      </c>
      <c r="Y40" s="86">
        <v>0</v>
      </c>
      <c r="Z40" s="125">
        <f t="shared" si="7"/>
        <v>1</v>
      </c>
      <c r="AA40" s="3">
        <f t="shared" si="8"/>
        <v>2</v>
      </c>
      <c r="AB40" s="4">
        <f t="shared" si="9"/>
        <v>1</v>
      </c>
      <c r="AC40" s="126">
        <f t="shared" si="10"/>
        <v>2</v>
      </c>
      <c r="AD40" s="133" t="s">
        <v>33</v>
      </c>
      <c r="AE40" s="97">
        <v>0</v>
      </c>
      <c r="AF40" s="33">
        <v>0</v>
      </c>
      <c r="AG40" s="28">
        <v>0</v>
      </c>
      <c r="AH40" s="85">
        <v>0</v>
      </c>
      <c r="AI40" s="97">
        <v>0</v>
      </c>
      <c r="AJ40" s="33">
        <v>0</v>
      </c>
      <c r="AK40" s="28">
        <v>1</v>
      </c>
      <c r="AL40" s="85">
        <v>1</v>
      </c>
      <c r="AM40" s="97">
        <v>0</v>
      </c>
      <c r="AN40" s="33">
        <v>0</v>
      </c>
      <c r="AO40" s="28">
        <v>1</v>
      </c>
      <c r="AP40" s="85">
        <v>1</v>
      </c>
      <c r="AQ40" s="97">
        <v>1</v>
      </c>
      <c r="AR40" s="33">
        <v>3</v>
      </c>
      <c r="AS40" s="28">
        <v>1</v>
      </c>
      <c r="AT40" s="85">
        <v>1</v>
      </c>
      <c r="AU40" s="97">
        <v>0</v>
      </c>
      <c r="AV40" s="33">
        <v>0</v>
      </c>
      <c r="AW40" s="28">
        <v>1</v>
      </c>
      <c r="AX40" s="86">
        <v>1</v>
      </c>
      <c r="AY40" s="160">
        <f t="shared" si="11"/>
        <v>1</v>
      </c>
      <c r="AZ40" s="48">
        <f t="shared" si="11"/>
        <v>3</v>
      </c>
      <c r="BA40" s="49">
        <f t="shared" si="11"/>
        <v>4</v>
      </c>
      <c r="BB40" s="161">
        <f t="shared" si="11"/>
        <v>4</v>
      </c>
      <c r="BC40" s="163" t="s">
        <v>33</v>
      </c>
      <c r="BD40" s="111"/>
    </row>
    <row r="41" spans="1:56" ht="15" thickBot="1">
      <c r="A41" s="423">
        <v>6</v>
      </c>
      <c r="B41" s="457" t="s">
        <v>56</v>
      </c>
      <c r="C41" s="457" t="s">
        <v>106</v>
      </c>
      <c r="D41" s="421">
        <v>1993</v>
      </c>
      <c r="E41" s="422" t="s">
        <v>98</v>
      </c>
      <c r="F41" s="434">
        <v>0</v>
      </c>
      <c r="G41" s="201">
        <v>0</v>
      </c>
      <c r="H41" s="202">
        <v>0</v>
      </c>
      <c r="I41" s="199">
        <v>0</v>
      </c>
      <c r="J41" s="434">
        <v>0</v>
      </c>
      <c r="K41" s="201">
        <v>0</v>
      </c>
      <c r="L41" s="202">
        <v>1</v>
      </c>
      <c r="M41" s="516">
        <v>2</v>
      </c>
      <c r="N41" s="517">
        <v>0</v>
      </c>
      <c r="O41" s="201">
        <v>0</v>
      </c>
      <c r="P41" s="202">
        <v>0</v>
      </c>
      <c r="Q41" s="516">
        <v>0</v>
      </c>
      <c r="R41" s="517">
        <v>0</v>
      </c>
      <c r="S41" s="201">
        <v>0</v>
      </c>
      <c r="T41" s="202">
        <v>0</v>
      </c>
      <c r="U41" s="516">
        <v>0</v>
      </c>
      <c r="V41" s="517">
        <v>0</v>
      </c>
      <c r="W41" s="201">
        <v>0</v>
      </c>
      <c r="X41" s="202">
        <v>0</v>
      </c>
      <c r="Y41" s="203">
        <v>0</v>
      </c>
      <c r="Z41" s="429">
        <f t="shared" si="7"/>
        <v>0</v>
      </c>
      <c r="AA41" s="430">
        <f t="shared" si="8"/>
        <v>0</v>
      </c>
      <c r="AB41" s="431">
        <f t="shared" si="9"/>
        <v>1</v>
      </c>
      <c r="AC41" s="432">
        <f t="shared" si="10"/>
        <v>2</v>
      </c>
      <c r="AD41" s="568" t="s">
        <v>34</v>
      </c>
      <c r="AE41" s="434">
        <v>0</v>
      </c>
      <c r="AF41" s="201">
        <v>0</v>
      </c>
      <c r="AG41" s="202">
        <v>0</v>
      </c>
      <c r="AH41" s="199">
        <v>0</v>
      </c>
      <c r="AI41" s="200">
        <v>0</v>
      </c>
      <c r="AJ41" s="201">
        <v>0</v>
      </c>
      <c r="AK41" s="202">
        <v>1</v>
      </c>
      <c r="AL41" s="199">
        <v>2</v>
      </c>
      <c r="AM41" s="200">
        <v>0</v>
      </c>
      <c r="AN41" s="201">
        <v>0</v>
      </c>
      <c r="AO41" s="202">
        <v>1</v>
      </c>
      <c r="AP41" s="199">
        <v>1</v>
      </c>
      <c r="AQ41" s="200">
        <v>0</v>
      </c>
      <c r="AR41" s="201">
        <v>0</v>
      </c>
      <c r="AS41" s="202">
        <v>1</v>
      </c>
      <c r="AT41" s="199">
        <v>1</v>
      </c>
      <c r="AU41" s="200">
        <v>0</v>
      </c>
      <c r="AV41" s="201">
        <v>0</v>
      </c>
      <c r="AW41" s="202">
        <v>1</v>
      </c>
      <c r="AX41" s="203">
        <v>1</v>
      </c>
      <c r="AY41" s="429">
        <f t="shared" si="11"/>
        <v>0</v>
      </c>
      <c r="AZ41" s="430">
        <f t="shared" si="11"/>
        <v>0</v>
      </c>
      <c r="BA41" s="431">
        <f t="shared" si="11"/>
        <v>4</v>
      </c>
      <c r="BB41" s="432">
        <f t="shared" si="11"/>
        <v>5</v>
      </c>
      <c r="BC41" s="435" t="s">
        <v>34</v>
      </c>
      <c r="BD41" s="111">
        <v>79</v>
      </c>
    </row>
    <row r="42" spans="1:56" ht="14.25">
      <c r="A42" s="151">
        <v>7</v>
      </c>
      <c r="B42" s="383" t="s">
        <v>101</v>
      </c>
      <c r="C42" s="383" t="s">
        <v>102</v>
      </c>
      <c r="D42" s="227">
        <v>1987</v>
      </c>
      <c r="E42" s="228" t="s">
        <v>93</v>
      </c>
      <c r="F42" s="235">
        <v>0</v>
      </c>
      <c r="G42" s="232">
        <v>0</v>
      </c>
      <c r="H42" s="233">
        <v>0</v>
      </c>
      <c r="I42" s="234">
        <v>0</v>
      </c>
      <c r="J42" s="235">
        <v>0</v>
      </c>
      <c r="K42" s="185">
        <v>0</v>
      </c>
      <c r="L42" s="236">
        <v>0</v>
      </c>
      <c r="M42" s="237">
        <v>0</v>
      </c>
      <c r="N42" s="238">
        <v>0</v>
      </c>
      <c r="O42" s="185">
        <v>0</v>
      </c>
      <c r="P42" s="236">
        <v>0</v>
      </c>
      <c r="Q42" s="237">
        <v>0</v>
      </c>
      <c r="R42" s="238">
        <v>0</v>
      </c>
      <c r="S42" s="185">
        <v>0</v>
      </c>
      <c r="T42" s="236">
        <v>0</v>
      </c>
      <c r="U42" s="237">
        <v>0</v>
      </c>
      <c r="V42" s="238">
        <v>0</v>
      </c>
      <c r="W42" s="185">
        <v>0</v>
      </c>
      <c r="X42" s="236">
        <v>0</v>
      </c>
      <c r="Y42" s="239">
        <v>0</v>
      </c>
      <c r="Z42" s="160">
        <f t="shared" si="7"/>
        <v>0</v>
      </c>
      <c r="AA42" s="48">
        <f t="shared" si="8"/>
        <v>0</v>
      </c>
      <c r="AB42" s="49">
        <f t="shared" si="9"/>
        <v>0</v>
      </c>
      <c r="AC42" s="161">
        <f t="shared" si="10"/>
        <v>0</v>
      </c>
      <c r="AD42" s="128" t="s">
        <v>264</v>
      </c>
      <c r="AE42" s="95"/>
      <c r="AF42" s="27"/>
      <c r="AG42" s="31"/>
      <c r="AH42" s="93"/>
      <c r="AI42" s="95"/>
      <c r="AJ42" s="27"/>
      <c r="AK42" s="31"/>
      <c r="AL42" s="93"/>
      <c r="AM42" s="95"/>
      <c r="AN42" s="27"/>
      <c r="AO42" s="31"/>
      <c r="AP42" s="93"/>
      <c r="AQ42" s="95"/>
      <c r="AR42" s="27"/>
      <c r="AS42" s="31"/>
      <c r="AT42" s="93"/>
      <c r="AU42" s="95"/>
      <c r="AV42" s="27"/>
      <c r="AW42" s="31"/>
      <c r="AX42" s="94"/>
      <c r="AY42" s="160">
        <f t="shared" si="11"/>
        <v>0</v>
      </c>
      <c r="AZ42" s="48">
        <f t="shared" si="11"/>
        <v>0</v>
      </c>
      <c r="BA42" s="49">
        <f t="shared" si="11"/>
        <v>0</v>
      </c>
      <c r="BB42" s="161">
        <f t="shared" si="11"/>
        <v>0</v>
      </c>
      <c r="BC42" s="163" t="s">
        <v>264</v>
      </c>
      <c r="BD42" s="110"/>
    </row>
    <row r="43" spans="1:56" ht="14.25">
      <c r="A43" s="102">
        <v>8</v>
      </c>
      <c r="B43" s="209" t="s">
        <v>101</v>
      </c>
      <c r="C43" s="209" t="s">
        <v>103</v>
      </c>
      <c r="D43" s="210">
        <v>1989</v>
      </c>
      <c r="E43" s="211" t="s">
        <v>96</v>
      </c>
      <c r="F43" s="51">
        <v>0</v>
      </c>
      <c r="G43" s="33">
        <v>0</v>
      </c>
      <c r="H43" s="28">
        <v>0</v>
      </c>
      <c r="I43" s="85">
        <v>0</v>
      </c>
      <c r="J43" s="51">
        <v>0</v>
      </c>
      <c r="K43" s="33">
        <v>0</v>
      </c>
      <c r="L43" s="28">
        <v>0</v>
      </c>
      <c r="M43" s="29">
        <v>0</v>
      </c>
      <c r="N43" s="26">
        <v>0</v>
      </c>
      <c r="O43" s="33">
        <v>0</v>
      </c>
      <c r="P43" s="28">
        <v>0</v>
      </c>
      <c r="Q43" s="29">
        <v>0</v>
      </c>
      <c r="R43" s="26">
        <v>0</v>
      </c>
      <c r="S43" s="33">
        <v>0</v>
      </c>
      <c r="T43" s="28">
        <v>0</v>
      </c>
      <c r="U43" s="29">
        <v>0</v>
      </c>
      <c r="V43" s="26">
        <v>0</v>
      </c>
      <c r="W43" s="33">
        <v>0</v>
      </c>
      <c r="X43" s="28">
        <v>0</v>
      </c>
      <c r="Y43" s="86">
        <v>0</v>
      </c>
      <c r="Z43" s="255">
        <f t="shared" si="7"/>
        <v>0</v>
      </c>
      <c r="AA43" s="3">
        <f t="shared" si="8"/>
        <v>0</v>
      </c>
      <c r="AB43" s="251">
        <f t="shared" si="9"/>
        <v>0</v>
      </c>
      <c r="AC43" s="569">
        <f t="shared" si="10"/>
        <v>0</v>
      </c>
      <c r="AD43" s="127" t="s">
        <v>264</v>
      </c>
      <c r="AE43" s="97"/>
      <c r="AF43" s="33"/>
      <c r="AG43" s="28"/>
      <c r="AH43" s="85"/>
      <c r="AI43" s="97"/>
      <c r="AJ43" s="33"/>
      <c r="AK43" s="28"/>
      <c r="AL43" s="85"/>
      <c r="AM43" s="97"/>
      <c r="AN43" s="33"/>
      <c r="AO43" s="28"/>
      <c r="AP43" s="85"/>
      <c r="AQ43" s="97"/>
      <c r="AR43" s="33"/>
      <c r="AS43" s="28"/>
      <c r="AT43" s="85"/>
      <c r="AU43" s="97"/>
      <c r="AV43" s="33"/>
      <c r="AW43" s="28"/>
      <c r="AX43" s="86"/>
      <c r="AY43" s="125">
        <f t="shared" si="11"/>
        <v>0</v>
      </c>
      <c r="AZ43" s="3">
        <f t="shared" si="11"/>
        <v>0</v>
      </c>
      <c r="BA43" s="4">
        <f t="shared" si="11"/>
        <v>0</v>
      </c>
      <c r="BB43" s="126">
        <f t="shared" si="11"/>
        <v>0</v>
      </c>
      <c r="BC43" s="162" t="s">
        <v>264</v>
      </c>
      <c r="BD43" s="111"/>
    </row>
    <row r="44" spans="1:56" ht="14.25">
      <c r="A44" s="102">
        <v>9</v>
      </c>
      <c r="B44" s="209" t="s">
        <v>109</v>
      </c>
      <c r="C44" s="209" t="s">
        <v>110</v>
      </c>
      <c r="D44" s="210">
        <v>1975</v>
      </c>
      <c r="E44" s="211" t="s">
        <v>92</v>
      </c>
      <c r="F44" s="281">
        <v>0</v>
      </c>
      <c r="G44" s="33">
        <v>0</v>
      </c>
      <c r="H44" s="28">
        <v>0</v>
      </c>
      <c r="I44" s="85">
        <v>0</v>
      </c>
      <c r="J44" s="51">
        <v>0</v>
      </c>
      <c r="K44" s="33">
        <v>0</v>
      </c>
      <c r="L44" s="28">
        <v>0</v>
      </c>
      <c r="M44" s="29">
        <v>0</v>
      </c>
      <c r="N44" s="26">
        <v>0</v>
      </c>
      <c r="O44" s="33">
        <v>0</v>
      </c>
      <c r="P44" s="28">
        <v>0</v>
      </c>
      <c r="Q44" s="29">
        <v>0</v>
      </c>
      <c r="R44" s="26">
        <v>0</v>
      </c>
      <c r="S44" s="33">
        <v>0</v>
      </c>
      <c r="T44" s="28">
        <v>0</v>
      </c>
      <c r="U44" s="29">
        <v>0</v>
      </c>
      <c r="V44" s="26">
        <v>0</v>
      </c>
      <c r="W44" s="33">
        <v>0</v>
      </c>
      <c r="X44" s="28">
        <v>0</v>
      </c>
      <c r="Y44" s="86">
        <v>0</v>
      </c>
      <c r="Z44" s="570">
        <f t="shared" si="7"/>
        <v>0</v>
      </c>
      <c r="AA44" s="254">
        <f t="shared" si="8"/>
        <v>0</v>
      </c>
      <c r="AB44" s="261">
        <f t="shared" si="9"/>
        <v>0</v>
      </c>
      <c r="AC44" s="262">
        <f t="shared" si="10"/>
        <v>0</v>
      </c>
      <c r="AD44" s="133" t="s">
        <v>264</v>
      </c>
      <c r="AE44" s="100"/>
      <c r="AF44" s="39"/>
      <c r="AG44" s="40"/>
      <c r="AH44" s="98"/>
      <c r="AI44" s="100"/>
      <c r="AJ44" s="39"/>
      <c r="AK44" s="40"/>
      <c r="AL44" s="98"/>
      <c r="AM44" s="100"/>
      <c r="AN44" s="39"/>
      <c r="AO44" s="40"/>
      <c r="AP44" s="98"/>
      <c r="AQ44" s="100"/>
      <c r="AR44" s="39"/>
      <c r="AS44" s="40"/>
      <c r="AT44" s="98"/>
      <c r="AU44" s="100"/>
      <c r="AV44" s="39"/>
      <c r="AW44" s="40"/>
      <c r="AX44" s="99"/>
      <c r="AY44" s="182">
        <f t="shared" si="11"/>
        <v>0</v>
      </c>
      <c r="AZ44" s="183">
        <f t="shared" si="11"/>
        <v>0</v>
      </c>
      <c r="BA44" s="184">
        <f t="shared" si="11"/>
        <v>0</v>
      </c>
      <c r="BB44" s="196">
        <f t="shared" si="11"/>
        <v>0</v>
      </c>
      <c r="BC44" s="162" t="s">
        <v>264</v>
      </c>
      <c r="BD44" s="215"/>
    </row>
    <row r="45" ht="11.25" customHeight="1"/>
    <row r="47" ht="11.25" customHeight="1"/>
    <row r="49" ht="11.25" customHeight="1"/>
    <row r="51" ht="11.25" customHeight="1"/>
    <row r="53" ht="11.25" customHeight="1"/>
    <row r="54" ht="13.5" customHeight="1"/>
  </sheetData>
  <mergeCells count="25">
    <mergeCell ref="AU34:AX34"/>
    <mergeCell ref="AY34:BB34"/>
    <mergeCell ref="AE34:AH34"/>
    <mergeCell ref="AI34:AL34"/>
    <mergeCell ref="AM34:AP34"/>
    <mergeCell ref="AQ34:AT34"/>
    <mergeCell ref="D3:F3"/>
    <mergeCell ref="F10:I10"/>
    <mergeCell ref="J10:M10"/>
    <mergeCell ref="N10:Q10"/>
    <mergeCell ref="R10:U10"/>
    <mergeCell ref="V10:Y10"/>
    <mergeCell ref="Z10:AC10"/>
    <mergeCell ref="F34:I34"/>
    <mergeCell ref="J34:M34"/>
    <mergeCell ref="N34:Q34"/>
    <mergeCell ref="R34:U34"/>
    <mergeCell ref="V34:Y34"/>
    <mergeCell ref="Z34:AC34"/>
    <mergeCell ref="AU10:AX10"/>
    <mergeCell ref="AY10:BB10"/>
    <mergeCell ref="AE10:AH10"/>
    <mergeCell ref="AI10:AL10"/>
    <mergeCell ref="AM10:AP10"/>
    <mergeCell ref="AQ10:AT10"/>
  </mergeCells>
  <printOptions/>
  <pageMargins left="0.75" right="0.75" top="1" bottom="1" header="0.5" footer="0.5"/>
  <pageSetup fitToHeight="1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3.28125" style="1" customWidth="1"/>
    <col min="3" max="3" width="22.57421875" style="1" customWidth="1"/>
    <col min="4" max="4" width="10.7109375" style="1" customWidth="1"/>
    <col min="5" max="5" width="16.28125" style="1" customWidth="1"/>
    <col min="6" max="25" width="4.7109375" style="1" hidden="1" customWidth="1" outlineLevel="1"/>
    <col min="26" max="26" width="4.7109375" style="1" customWidth="1" collapsed="1"/>
    <col min="27" max="56" width="4.7109375" style="1" customWidth="1"/>
    <col min="57" max="16384" width="9.140625" style="1" customWidth="1"/>
  </cols>
  <sheetData>
    <row r="1" spans="1:31" ht="15.75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>
      <c r="A3" s="5"/>
      <c r="B3" s="188" t="s">
        <v>17</v>
      </c>
      <c r="C3" s="193">
        <v>40831</v>
      </c>
      <c r="D3" s="623"/>
      <c r="E3" s="623"/>
      <c r="F3" s="623"/>
      <c r="G3" s="117"/>
      <c r="H3" s="1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  <c r="AE3" s="5"/>
    </row>
    <row r="4" spans="1:31" ht="15.75">
      <c r="A4" s="5"/>
      <c r="B4" s="588" t="s">
        <v>18</v>
      </c>
      <c r="C4" s="587" t="s">
        <v>23</v>
      </c>
      <c r="D4" s="191"/>
      <c r="E4" s="116"/>
      <c r="F4" s="191"/>
      <c r="G4" s="55"/>
      <c r="H4" s="5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10"/>
      <c r="AD4" s="10"/>
      <c r="AE4" s="10"/>
    </row>
    <row r="5" spans="1:31" ht="12.75">
      <c r="A5" s="5"/>
      <c r="B5" s="189" t="s">
        <v>19</v>
      </c>
      <c r="C5" s="194" t="s">
        <v>62</v>
      </c>
      <c r="D5" s="192"/>
      <c r="E5" s="116"/>
      <c r="F5" s="192"/>
      <c r="G5" s="118"/>
      <c r="H5" s="11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0"/>
      <c r="AC5" s="10"/>
      <c r="AD5" s="10"/>
      <c r="AE5" s="10"/>
    </row>
    <row r="6" spans="1:31" ht="12.75">
      <c r="A6" s="5"/>
      <c r="B6" s="189" t="s">
        <v>20</v>
      </c>
      <c r="C6" s="194" t="s">
        <v>45</v>
      </c>
      <c r="D6" s="192"/>
      <c r="E6" s="116"/>
      <c r="F6" s="192"/>
      <c r="G6" s="119"/>
      <c r="H6" s="1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10"/>
      <c r="AB6" s="10"/>
      <c r="AC6" s="10"/>
      <c r="AD6" s="10"/>
      <c r="AE6" s="10"/>
    </row>
    <row r="7" spans="1:31" ht="13.5" customHeight="1" thickBot="1">
      <c r="A7" s="5"/>
      <c r="B7" s="190" t="s">
        <v>21</v>
      </c>
      <c r="C7" s="195" t="s">
        <v>64</v>
      </c>
      <c r="D7" s="192"/>
      <c r="E7" s="116"/>
      <c r="F7" s="192"/>
      <c r="G7" s="120"/>
      <c r="H7" s="12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5"/>
      <c r="AA7" s="5"/>
      <c r="AB7" s="5"/>
      <c r="AC7" s="5"/>
      <c r="AD7" s="5"/>
      <c r="AE7" s="5"/>
    </row>
    <row r="8" spans="1:31" ht="13.5" customHeight="1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13"/>
      <c r="AC8" s="13"/>
      <c r="AD8" s="13"/>
      <c r="AE8" s="13"/>
    </row>
    <row r="9" spans="1:56" ht="13.5" customHeight="1" thickBot="1">
      <c r="A9" s="5"/>
      <c r="B9" s="13"/>
      <c r="C9" s="13"/>
      <c r="D9" s="13"/>
      <c r="E9" s="13"/>
      <c r="F9" s="14" t="s">
        <v>24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5"/>
      <c r="AE9" s="14" t="s">
        <v>4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5"/>
      <c r="BD9" s="5"/>
    </row>
    <row r="10" spans="1:56" ht="13.5" customHeight="1" thickBot="1">
      <c r="A10" s="5"/>
      <c r="B10" s="56" t="str">
        <f>CONCATENATE($C$4," pogrupis")</f>
        <v>C pogrupis</v>
      </c>
      <c r="C10" s="41"/>
      <c r="D10" s="41"/>
      <c r="E10" s="5"/>
      <c r="F10" s="619" t="s">
        <v>5</v>
      </c>
      <c r="G10" s="620"/>
      <c r="H10" s="620"/>
      <c r="I10" s="621"/>
      <c r="J10" s="615" t="s">
        <v>6</v>
      </c>
      <c r="K10" s="616"/>
      <c r="L10" s="616"/>
      <c r="M10" s="617"/>
      <c r="N10" s="615" t="s">
        <v>7</v>
      </c>
      <c r="O10" s="616"/>
      <c r="P10" s="616"/>
      <c r="Q10" s="617"/>
      <c r="R10" s="615" t="s">
        <v>26</v>
      </c>
      <c r="S10" s="616"/>
      <c r="T10" s="616"/>
      <c r="U10" s="617"/>
      <c r="V10" s="615" t="s">
        <v>27</v>
      </c>
      <c r="W10" s="616"/>
      <c r="X10" s="616"/>
      <c r="Y10" s="617"/>
      <c r="Z10" s="618" t="s">
        <v>8</v>
      </c>
      <c r="AA10" s="613"/>
      <c r="AB10" s="613"/>
      <c r="AC10" s="614"/>
      <c r="AD10" s="57"/>
      <c r="AE10" s="609" t="s">
        <v>5</v>
      </c>
      <c r="AF10" s="610"/>
      <c r="AG10" s="610"/>
      <c r="AH10" s="611"/>
      <c r="AI10" s="609" t="s">
        <v>6</v>
      </c>
      <c r="AJ10" s="610"/>
      <c r="AK10" s="610"/>
      <c r="AL10" s="611"/>
      <c r="AM10" s="612" t="s">
        <v>7</v>
      </c>
      <c r="AN10" s="613"/>
      <c r="AO10" s="613"/>
      <c r="AP10" s="622"/>
      <c r="AQ10" s="609" t="s">
        <v>26</v>
      </c>
      <c r="AR10" s="610"/>
      <c r="AS10" s="610"/>
      <c r="AT10" s="611"/>
      <c r="AU10" s="612" t="s">
        <v>27</v>
      </c>
      <c r="AV10" s="613"/>
      <c r="AW10" s="613"/>
      <c r="AX10" s="622"/>
      <c r="AY10" s="618" t="s">
        <v>8</v>
      </c>
      <c r="AZ10" s="613"/>
      <c r="BA10" s="613"/>
      <c r="BB10" s="614"/>
      <c r="BC10" s="57"/>
      <c r="BD10" s="5"/>
    </row>
    <row r="11" spans="1:56" ht="13.5" customHeight="1" thickBot="1">
      <c r="A11" s="121" t="s">
        <v>9</v>
      </c>
      <c r="B11" s="229" t="s">
        <v>10</v>
      </c>
      <c r="C11" s="230" t="s">
        <v>11</v>
      </c>
      <c r="D11" s="230" t="s">
        <v>28</v>
      </c>
      <c r="E11" s="231" t="s">
        <v>115</v>
      </c>
      <c r="F11" s="134" t="s">
        <v>12</v>
      </c>
      <c r="G11" s="135" t="s">
        <v>14</v>
      </c>
      <c r="H11" s="176" t="s">
        <v>13</v>
      </c>
      <c r="I11" s="177" t="s">
        <v>14</v>
      </c>
      <c r="J11" s="134" t="s">
        <v>12</v>
      </c>
      <c r="K11" s="135" t="s">
        <v>14</v>
      </c>
      <c r="L11" s="176" t="s">
        <v>13</v>
      </c>
      <c r="M11" s="177" t="s">
        <v>14</v>
      </c>
      <c r="N11" s="134" t="s">
        <v>12</v>
      </c>
      <c r="O11" s="135" t="s">
        <v>14</v>
      </c>
      <c r="P11" s="176" t="s">
        <v>13</v>
      </c>
      <c r="Q11" s="177" t="s">
        <v>14</v>
      </c>
      <c r="R11" s="134" t="s">
        <v>12</v>
      </c>
      <c r="S11" s="135" t="s">
        <v>14</v>
      </c>
      <c r="T11" s="176" t="s">
        <v>13</v>
      </c>
      <c r="U11" s="177" t="s">
        <v>14</v>
      </c>
      <c r="V11" s="134" t="s">
        <v>12</v>
      </c>
      <c r="W11" s="135" t="s">
        <v>14</v>
      </c>
      <c r="X11" s="176" t="s">
        <v>13</v>
      </c>
      <c r="Y11" s="181" t="s">
        <v>14</v>
      </c>
      <c r="Z11" s="58" t="s">
        <v>46</v>
      </c>
      <c r="AA11" s="59" t="s">
        <v>49</v>
      </c>
      <c r="AB11" s="60" t="s">
        <v>47</v>
      </c>
      <c r="AC11" s="61" t="s">
        <v>49</v>
      </c>
      <c r="AD11" s="148" t="s">
        <v>2</v>
      </c>
      <c r="AE11" s="67" t="s">
        <v>12</v>
      </c>
      <c r="AF11" s="64" t="s">
        <v>14</v>
      </c>
      <c r="AG11" s="65" t="s">
        <v>13</v>
      </c>
      <c r="AH11" s="66" t="s">
        <v>14</v>
      </c>
      <c r="AI11" s="63" t="s">
        <v>12</v>
      </c>
      <c r="AJ11" s="64" t="s">
        <v>14</v>
      </c>
      <c r="AK11" s="65" t="s">
        <v>13</v>
      </c>
      <c r="AL11" s="66" t="s">
        <v>14</v>
      </c>
      <c r="AM11" s="67" t="s">
        <v>12</v>
      </c>
      <c r="AN11" s="64" t="s">
        <v>14</v>
      </c>
      <c r="AO11" s="65" t="s">
        <v>13</v>
      </c>
      <c r="AP11" s="68" t="s">
        <v>14</v>
      </c>
      <c r="AQ11" s="63" t="s">
        <v>12</v>
      </c>
      <c r="AR11" s="64" t="s">
        <v>14</v>
      </c>
      <c r="AS11" s="65" t="s">
        <v>13</v>
      </c>
      <c r="AT11" s="66" t="s">
        <v>14</v>
      </c>
      <c r="AU11" s="67" t="s">
        <v>12</v>
      </c>
      <c r="AV11" s="64" t="s">
        <v>14</v>
      </c>
      <c r="AW11" s="65" t="s">
        <v>13</v>
      </c>
      <c r="AX11" s="69" t="s">
        <v>14</v>
      </c>
      <c r="AY11" s="70" t="s">
        <v>12</v>
      </c>
      <c r="AZ11" s="59" t="s">
        <v>14</v>
      </c>
      <c r="BA11" s="60" t="s">
        <v>13</v>
      </c>
      <c r="BB11" s="62" t="s">
        <v>14</v>
      </c>
      <c r="BC11" s="130" t="s">
        <v>2</v>
      </c>
      <c r="BD11" s="71" t="s">
        <v>15</v>
      </c>
    </row>
    <row r="12" spans="1:56" ht="14.25">
      <c r="A12" s="124">
        <v>1</v>
      </c>
      <c r="B12" s="383" t="s">
        <v>235</v>
      </c>
      <c r="C12" s="383" t="s">
        <v>236</v>
      </c>
      <c r="D12" s="227">
        <v>1994</v>
      </c>
      <c r="E12" s="228" t="s">
        <v>92</v>
      </c>
      <c r="F12" s="362">
        <v>1</v>
      </c>
      <c r="G12" s="363">
        <v>1</v>
      </c>
      <c r="H12" s="364">
        <v>1</v>
      </c>
      <c r="I12" s="365">
        <v>1</v>
      </c>
      <c r="J12" s="298">
        <v>1</v>
      </c>
      <c r="K12" s="366">
        <v>1</v>
      </c>
      <c r="L12" s="296">
        <v>1</v>
      </c>
      <c r="M12" s="300">
        <v>1</v>
      </c>
      <c r="N12" s="301">
        <v>1</v>
      </c>
      <c r="O12" s="366">
        <v>2</v>
      </c>
      <c r="P12" s="296">
        <v>1</v>
      </c>
      <c r="Q12" s="300">
        <v>2</v>
      </c>
      <c r="R12" s="301">
        <v>1</v>
      </c>
      <c r="S12" s="366">
        <v>1</v>
      </c>
      <c r="T12" s="296">
        <v>1</v>
      </c>
      <c r="U12" s="300">
        <v>1</v>
      </c>
      <c r="V12" s="301">
        <v>1</v>
      </c>
      <c r="W12" s="366">
        <v>2</v>
      </c>
      <c r="X12" s="296">
        <v>1</v>
      </c>
      <c r="Y12" s="302">
        <v>2</v>
      </c>
      <c r="Z12" s="367">
        <f aca="true" t="shared" si="0" ref="Z12:Z29">F12+J12+N12+R12+V12</f>
        <v>5</v>
      </c>
      <c r="AA12" s="304">
        <f aca="true" t="shared" si="1" ref="AA12:AA29">G12+K12+O12+S12+W12</f>
        <v>7</v>
      </c>
      <c r="AB12" s="368">
        <f aca="true" t="shared" si="2" ref="AB12:AB29">H12+L12+P12+T12+X12</f>
        <v>5</v>
      </c>
      <c r="AC12" s="369">
        <f aca="true" t="shared" si="3" ref="AC12:AC29">I12+M12+Q12+U12+Y12</f>
        <v>7</v>
      </c>
      <c r="AD12" s="149" t="s">
        <v>29</v>
      </c>
      <c r="AE12" s="81">
        <v>1</v>
      </c>
      <c r="AF12" s="78">
        <v>1</v>
      </c>
      <c r="AG12" s="79">
        <v>1</v>
      </c>
      <c r="AH12" s="80">
        <v>1</v>
      </c>
      <c r="AI12" s="77">
        <v>1</v>
      </c>
      <c r="AJ12" s="78">
        <v>2</v>
      </c>
      <c r="AK12" s="79">
        <v>1</v>
      </c>
      <c r="AL12" s="80">
        <v>2</v>
      </c>
      <c r="AM12" s="81">
        <v>1</v>
      </c>
      <c r="AN12" s="78">
        <v>1</v>
      </c>
      <c r="AO12" s="79">
        <v>1</v>
      </c>
      <c r="AP12" s="82">
        <v>1</v>
      </c>
      <c r="AQ12" s="77">
        <v>1</v>
      </c>
      <c r="AR12" s="78">
        <v>4</v>
      </c>
      <c r="AS12" s="79">
        <v>1</v>
      </c>
      <c r="AT12" s="80">
        <v>1</v>
      </c>
      <c r="AU12" s="81">
        <v>1</v>
      </c>
      <c r="AV12" s="78">
        <v>1</v>
      </c>
      <c r="AW12" s="79">
        <v>1</v>
      </c>
      <c r="AX12" s="80">
        <v>1</v>
      </c>
      <c r="AY12" s="75">
        <f aca="true" t="shared" si="4" ref="AY12:BB27">AE12+AI12+AM12+AQ12+AU12</f>
        <v>5</v>
      </c>
      <c r="AZ12" s="3">
        <f t="shared" si="4"/>
        <v>9</v>
      </c>
      <c r="BA12" s="4">
        <f t="shared" si="4"/>
        <v>5</v>
      </c>
      <c r="BB12" s="83">
        <f t="shared" si="4"/>
        <v>6</v>
      </c>
      <c r="BC12" s="137" t="s">
        <v>29</v>
      </c>
      <c r="BD12" s="84"/>
    </row>
    <row r="13" spans="1:56" ht="14.25">
      <c r="A13" s="151">
        <v>2</v>
      </c>
      <c r="B13" s="382" t="s">
        <v>142</v>
      </c>
      <c r="C13" s="382" t="s">
        <v>143</v>
      </c>
      <c r="D13" s="210">
        <v>1994</v>
      </c>
      <c r="E13" s="211" t="s">
        <v>144</v>
      </c>
      <c r="F13" s="370">
        <v>1</v>
      </c>
      <c r="G13" s="307">
        <v>1</v>
      </c>
      <c r="H13" s="306">
        <v>1</v>
      </c>
      <c r="I13" s="308">
        <v>1</v>
      </c>
      <c r="J13" s="309">
        <v>1</v>
      </c>
      <c r="K13" s="310">
        <v>1</v>
      </c>
      <c r="L13" s="306">
        <v>1</v>
      </c>
      <c r="M13" s="311">
        <v>1</v>
      </c>
      <c r="N13" s="312">
        <v>1</v>
      </c>
      <c r="O13" s="310">
        <v>3</v>
      </c>
      <c r="P13" s="306">
        <v>1</v>
      </c>
      <c r="Q13" s="311">
        <v>3</v>
      </c>
      <c r="R13" s="312">
        <v>1</v>
      </c>
      <c r="S13" s="310">
        <v>1</v>
      </c>
      <c r="T13" s="306">
        <v>1</v>
      </c>
      <c r="U13" s="311">
        <v>1</v>
      </c>
      <c r="V13" s="312">
        <v>1</v>
      </c>
      <c r="W13" s="310">
        <v>3</v>
      </c>
      <c r="X13" s="306">
        <v>1</v>
      </c>
      <c r="Y13" s="313">
        <v>3</v>
      </c>
      <c r="Z13" s="314">
        <f t="shared" si="0"/>
        <v>5</v>
      </c>
      <c r="AA13" s="315">
        <f t="shared" si="1"/>
        <v>9</v>
      </c>
      <c r="AB13" s="316">
        <f t="shared" si="2"/>
        <v>5</v>
      </c>
      <c r="AC13" s="371">
        <f t="shared" si="3"/>
        <v>9</v>
      </c>
      <c r="AD13" s="149" t="s">
        <v>30</v>
      </c>
      <c r="AE13" s="91">
        <v>1</v>
      </c>
      <c r="AF13" s="43">
        <v>1</v>
      </c>
      <c r="AG13" s="89">
        <v>1</v>
      </c>
      <c r="AH13" s="90">
        <v>1</v>
      </c>
      <c r="AI13" s="88">
        <v>1</v>
      </c>
      <c r="AJ13" s="43">
        <v>2</v>
      </c>
      <c r="AK13" s="89">
        <v>1</v>
      </c>
      <c r="AL13" s="90">
        <v>2</v>
      </c>
      <c r="AM13" s="91">
        <v>1</v>
      </c>
      <c r="AN13" s="43">
        <v>1</v>
      </c>
      <c r="AO13" s="89">
        <v>1</v>
      </c>
      <c r="AP13" s="92">
        <v>1</v>
      </c>
      <c r="AQ13" s="88">
        <v>0</v>
      </c>
      <c r="AR13" s="43">
        <v>0</v>
      </c>
      <c r="AS13" s="89">
        <v>0</v>
      </c>
      <c r="AT13" s="90">
        <v>0</v>
      </c>
      <c r="AU13" s="91">
        <v>1</v>
      </c>
      <c r="AV13" s="43">
        <v>1</v>
      </c>
      <c r="AW13" s="89">
        <v>1</v>
      </c>
      <c r="AX13" s="90">
        <v>1</v>
      </c>
      <c r="AY13" s="75">
        <f t="shared" si="4"/>
        <v>4</v>
      </c>
      <c r="AZ13" s="3">
        <f t="shared" si="4"/>
        <v>5</v>
      </c>
      <c r="BA13" s="4">
        <f t="shared" si="4"/>
        <v>4</v>
      </c>
      <c r="BB13" s="83">
        <f t="shared" si="4"/>
        <v>5</v>
      </c>
      <c r="BC13" s="131" t="s">
        <v>30</v>
      </c>
      <c r="BD13" s="96">
        <v>100</v>
      </c>
    </row>
    <row r="14" spans="1:56" ht="14.25">
      <c r="A14" s="213">
        <v>3</v>
      </c>
      <c r="B14" s="382" t="s">
        <v>123</v>
      </c>
      <c r="C14" s="382" t="s">
        <v>124</v>
      </c>
      <c r="D14" s="210">
        <v>1994</v>
      </c>
      <c r="E14" s="211" t="s">
        <v>92</v>
      </c>
      <c r="F14" s="372">
        <v>1</v>
      </c>
      <c r="G14" s="295">
        <v>3</v>
      </c>
      <c r="H14" s="296">
        <v>1</v>
      </c>
      <c r="I14" s="297">
        <v>3</v>
      </c>
      <c r="J14" s="298">
        <v>1</v>
      </c>
      <c r="K14" s="299">
        <v>1</v>
      </c>
      <c r="L14" s="296">
        <v>1</v>
      </c>
      <c r="M14" s="300">
        <v>1</v>
      </c>
      <c r="N14" s="301">
        <v>1</v>
      </c>
      <c r="O14" s="299">
        <v>7</v>
      </c>
      <c r="P14" s="296">
        <v>1</v>
      </c>
      <c r="Q14" s="300">
        <v>7</v>
      </c>
      <c r="R14" s="301">
        <v>1</v>
      </c>
      <c r="S14" s="299">
        <v>2</v>
      </c>
      <c r="T14" s="296">
        <v>1</v>
      </c>
      <c r="U14" s="300">
        <v>2</v>
      </c>
      <c r="V14" s="301">
        <v>1</v>
      </c>
      <c r="W14" s="299">
        <v>5</v>
      </c>
      <c r="X14" s="296">
        <v>1</v>
      </c>
      <c r="Y14" s="302">
        <v>5</v>
      </c>
      <c r="Z14" s="303">
        <f t="shared" si="0"/>
        <v>5</v>
      </c>
      <c r="AA14" s="304">
        <f t="shared" si="1"/>
        <v>18</v>
      </c>
      <c r="AB14" s="292">
        <f t="shared" si="2"/>
        <v>5</v>
      </c>
      <c r="AC14" s="293">
        <f t="shared" si="3"/>
        <v>18</v>
      </c>
      <c r="AD14" s="150" t="s">
        <v>31</v>
      </c>
      <c r="AE14" s="91">
        <v>1</v>
      </c>
      <c r="AF14" s="43">
        <v>4</v>
      </c>
      <c r="AG14" s="89">
        <v>1</v>
      </c>
      <c r="AH14" s="90">
        <v>2</v>
      </c>
      <c r="AI14" s="88">
        <v>0</v>
      </c>
      <c r="AJ14" s="43">
        <v>0</v>
      </c>
      <c r="AK14" s="89">
        <v>1</v>
      </c>
      <c r="AL14" s="90">
        <v>6</v>
      </c>
      <c r="AM14" s="91">
        <v>1</v>
      </c>
      <c r="AN14" s="43">
        <v>1</v>
      </c>
      <c r="AO14" s="89">
        <v>1</v>
      </c>
      <c r="AP14" s="92">
        <v>1</v>
      </c>
      <c r="AQ14" s="88">
        <v>0</v>
      </c>
      <c r="AR14" s="43">
        <v>0</v>
      </c>
      <c r="AS14" s="89">
        <v>0</v>
      </c>
      <c r="AT14" s="90">
        <v>0</v>
      </c>
      <c r="AU14" s="91">
        <v>1</v>
      </c>
      <c r="AV14" s="43">
        <v>2</v>
      </c>
      <c r="AW14" s="89">
        <v>1</v>
      </c>
      <c r="AX14" s="90">
        <v>2</v>
      </c>
      <c r="AY14" s="75">
        <f t="shared" si="4"/>
        <v>3</v>
      </c>
      <c r="AZ14" s="3">
        <f t="shared" si="4"/>
        <v>7</v>
      </c>
      <c r="BA14" s="4">
        <f t="shared" si="4"/>
        <v>4</v>
      </c>
      <c r="BB14" s="83">
        <f t="shared" si="4"/>
        <v>11</v>
      </c>
      <c r="BC14" s="131" t="s">
        <v>31</v>
      </c>
      <c r="BD14" s="96"/>
    </row>
    <row r="15" spans="1:56" ht="14.25">
      <c r="A15" s="102">
        <v>4</v>
      </c>
      <c r="B15" s="382" t="s">
        <v>131</v>
      </c>
      <c r="C15" s="382" t="s">
        <v>132</v>
      </c>
      <c r="D15" s="210">
        <v>1995</v>
      </c>
      <c r="E15" s="211" t="s">
        <v>130</v>
      </c>
      <c r="F15" s="330">
        <v>1</v>
      </c>
      <c r="G15" s="310">
        <v>1</v>
      </c>
      <c r="H15" s="322">
        <v>1</v>
      </c>
      <c r="I15" s="329">
        <v>1</v>
      </c>
      <c r="J15" s="321">
        <v>1</v>
      </c>
      <c r="K15" s="310">
        <v>1</v>
      </c>
      <c r="L15" s="322">
        <v>1</v>
      </c>
      <c r="M15" s="323">
        <v>1</v>
      </c>
      <c r="N15" s="324">
        <v>0</v>
      </c>
      <c r="O15" s="310">
        <v>0</v>
      </c>
      <c r="P15" s="322">
        <v>0</v>
      </c>
      <c r="Q15" s="323">
        <v>0</v>
      </c>
      <c r="R15" s="324">
        <v>0</v>
      </c>
      <c r="S15" s="310">
        <v>0</v>
      </c>
      <c r="T15" s="322">
        <v>1</v>
      </c>
      <c r="U15" s="323">
        <v>1</v>
      </c>
      <c r="V15" s="324">
        <v>1</v>
      </c>
      <c r="W15" s="310">
        <v>4</v>
      </c>
      <c r="X15" s="322">
        <v>1</v>
      </c>
      <c r="Y15" s="325">
        <v>4</v>
      </c>
      <c r="Z15" s="326">
        <f>F15+J15+N15+R15+V15</f>
        <v>3</v>
      </c>
      <c r="AA15" s="359">
        <f>G15+K15+O15+S15+W15</f>
        <v>6</v>
      </c>
      <c r="AB15" s="292">
        <f>H15+L15+P15+T15+X15</f>
        <v>4</v>
      </c>
      <c r="AC15" s="293">
        <f>I15+M15+Q15+U15+Y15</f>
        <v>7</v>
      </c>
      <c r="AD15" s="241" t="s">
        <v>35</v>
      </c>
      <c r="AE15" s="91">
        <v>0</v>
      </c>
      <c r="AF15" s="43">
        <v>0</v>
      </c>
      <c r="AG15" s="89">
        <v>1</v>
      </c>
      <c r="AH15" s="90">
        <v>3</v>
      </c>
      <c r="AI15" s="88">
        <v>0</v>
      </c>
      <c r="AJ15" s="43">
        <v>0</v>
      </c>
      <c r="AK15" s="89">
        <v>0</v>
      </c>
      <c r="AL15" s="90">
        <v>0</v>
      </c>
      <c r="AM15" s="91">
        <v>1</v>
      </c>
      <c r="AN15" s="43">
        <v>3</v>
      </c>
      <c r="AO15" s="89">
        <v>1</v>
      </c>
      <c r="AP15" s="92">
        <v>2</v>
      </c>
      <c r="AQ15" s="88">
        <v>0</v>
      </c>
      <c r="AR15" s="43">
        <v>0</v>
      </c>
      <c r="AS15" s="89">
        <v>0</v>
      </c>
      <c r="AT15" s="90">
        <v>0</v>
      </c>
      <c r="AU15" s="91">
        <v>0</v>
      </c>
      <c r="AV15" s="43">
        <v>0</v>
      </c>
      <c r="AW15" s="89">
        <v>1</v>
      </c>
      <c r="AX15" s="90">
        <v>1</v>
      </c>
      <c r="AY15" s="75">
        <f t="shared" si="4"/>
        <v>1</v>
      </c>
      <c r="AZ15" s="3">
        <f t="shared" si="4"/>
        <v>3</v>
      </c>
      <c r="BA15" s="4">
        <f t="shared" si="4"/>
        <v>3</v>
      </c>
      <c r="BB15" s="83">
        <f t="shared" si="4"/>
        <v>6</v>
      </c>
      <c r="BC15" s="137" t="s">
        <v>32</v>
      </c>
      <c r="BD15" s="84">
        <v>89</v>
      </c>
    </row>
    <row r="16" spans="1:56" ht="14.25">
      <c r="A16" s="102">
        <v>5</v>
      </c>
      <c r="B16" s="382" t="s">
        <v>150</v>
      </c>
      <c r="C16" s="382" t="s">
        <v>151</v>
      </c>
      <c r="D16" s="210">
        <v>1994</v>
      </c>
      <c r="E16" s="211" t="s">
        <v>92</v>
      </c>
      <c r="F16" s="306">
        <v>1</v>
      </c>
      <c r="G16" s="307">
        <v>1</v>
      </c>
      <c r="H16" s="373">
        <v>1</v>
      </c>
      <c r="I16" s="353">
        <v>1</v>
      </c>
      <c r="J16" s="354">
        <v>1</v>
      </c>
      <c r="K16" s="355">
        <v>1</v>
      </c>
      <c r="L16" s="352">
        <v>1</v>
      </c>
      <c r="M16" s="356">
        <v>1</v>
      </c>
      <c r="N16" s="357">
        <v>0</v>
      </c>
      <c r="O16" s="355">
        <v>0</v>
      </c>
      <c r="P16" s="352">
        <v>0</v>
      </c>
      <c r="Q16" s="356">
        <v>0</v>
      </c>
      <c r="R16" s="357">
        <v>1</v>
      </c>
      <c r="S16" s="355">
        <v>1</v>
      </c>
      <c r="T16" s="352">
        <v>1</v>
      </c>
      <c r="U16" s="356">
        <v>1</v>
      </c>
      <c r="V16" s="357">
        <v>1</v>
      </c>
      <c r="W16" s="355">
        <v>3</v>
      </c>
      <c r="X16" s="352">
        <v>1</v>
      </c>
      <c r="Y16" s="374">
        <v>2</v>
      </c>
      <c r="Z16" s="358">
        <f t="shared" si="0"/>
        <v>4</v>
      </c>
      <c r="AA16" s="315">
        <f t="shared" si="1"/>
        <v>6</v>
      </c>
      <c r="AB16" s="292">
        <f t="shared" si="2"/>
        <v>4</v>
      </c>
      <c r="AC16" s="293">
        <f t="shared" si="3"/>
        <v>5</v>
      </c>
      <c r="AD16" s="150" t="s">
        <v>32</v>
      </c>
      <c r="AE16" s="91">
        <v>0</v>
      </c>
      <c r="AF16" s="43">
        <v>0</v>
      </c>
      <c r="AG16" s="89">
        <v>0</v>
      </c>
      <c r="AH16" s="90">
        <v>0</v>
      </c>
      <c r="AI16" s="88">
        <v>0</v>
      </c>
      <c r="AJ16" s="43">
        <v>0</v>
      </c>
      <c r="AK16" s="89">
        <v>0</v>
      </c>
      <c r="AL16" s="90">
        <v>0</v>
      </c>
      <c r="AM16" s="91">
        <v>0</v>
      </c>
      <c r="AN16" s="43">
        <v>0</v>
      </c>
      <c r="AO16" s="89">
        <v>1</v>
      </c>
      <c r="AP16" s="92">
        <v>1</v>
      </c>
      <c r="AQ16" s="88">
        <v>0</v>
      </c>
      <c r="AR16" s="43">
        <v>0</v>
      </c>
      <c r="AS16" s="89">
        <v>0</v>
      </c>
      <c r="AT16" s="90">
        <v>0</v>
      </c>
      <c r="AU16" s="91">
        <v>0</v>
      </c>
      <c r="AV16" s="43">
        <v>0</v>
      </c>
      <c r="AW16" s="89">
        <v>1</v>
      </c>
      <c r="AX16" s="90">
        <v>9</v>
      </c>
      <c r="AY16" s="75">
        <f t="shared" si="4"/>
        <v>0</v>
      </c>
      <c r="AZ16" s="3">
        <f t="shared" si="4"/>
        <v>0</v>
      </c>
      <c r="BA16" s="4">
        <f t="shared" si="4"/>
        <v>2</v>
      </c>
      <c r="BB16" s="83">
        <f t="shared" si="4"/>
        <v>10</v>
      </c>
      <c r="BC16" s="131" t="s">
        <v>33</v>
      </c>
      <c r="BD16" s="132"/>
    </row>
    <row r="17" spans="1:56" ht="15" thickBot="1">
      <c r="A17" s="571">
        <v>6</v>
      </c>
      <c r="B17" s="457" t="s">
        <v>121</v>
      </c>
      <c r="C17" s="457" t="s">
        <v>122</v>
      </c>
      <c r="D17" s="421">
        <v>1996</v>
      </c>
      <c r="E17" s="422" t="s">
        <v>98</v>
      </c>
      <c r="F17" s="572">
        <v>1</v>
      </c>
      <c r="G17" s="507">
        <v>1</v>
      </c>
      <c r="H17" s="504">
        <v>1</v>
      </c>
      <c r="I17" s="505">
        <v>1</v>
      </c>
      <c r="J17" s="573">
        <v>1</v>
      </c>
      <c r="K17" s="507">
        <v>1</v>
      </c>
      <c r="L17" s="504">
        <v>1</v>
      </c>
      <c r="M17" s="574">
        <v>1</v>
      </c>
      <c r="N17" s="565">
        <v>1</v>
      </c>
      <c r="O17" s="507">
        <v>11</v>
      </c>
      <c r="P17" s="508">
        <v>1</v>
      </c>
      <c r="Q17" s="564">
        <v>11</v>
      </c>
      <c r="R17" s="565">
        <v>1</v>
      </c>
      <c r="S17" s="507">
        <v>1</v>
      </c>
      <c r="T17" s="508">
        <v>1</v>
      </c>
      <c r="U17" s="564">
        <v>1</v>
      </c>
      <c r="V17" s="575">
        <v>0</v>
      </c>
      <c r="W17" s="507">
        <v>0</v>
      </c>
      <c r="X17" s="504">
        <v>0</v>
      </c>
      <c r="Y17" s="576">
        <v>0</v>
      </c>
      <c r="Z17" s="567">
        <f>F17+J17+N17+R17+V17</f>
        <v>4</v>
      </c>
      <c r="AA17" s="511">
        <f>G17+K17+O17+S17+W17</f>
        <v>14</v>
      </c>
      <c r="AB17" s="512">
        <f>H17+L17+P17+T17+X17</f>
        <v>4</v>
      </c>
      <c r="AC17" s="514">
        <f>I17+M17+Q17+U17+Y17</f>
        <v>14</v>
      </c>
      <c r="AD17" s="446" t="s">
        <v>34</v>
      </c>
      <c r="AE17" s="447">
        <v>0</v>
      </c>
      <c r="AF17" s="424">
        <v>0</v>
      </c>
      <c r="AG17" s="425">
        <v>0</v>
      </c>
      <c r="AH17" s="426">
        <v>0</v>
      </c>
      <c r="AI17" s="427">
        <v>0</v>
      </c>
      <c r="AJ17" s="424">
        <v>0</v>
      </c>
      <c r="AK17" s="425">
        <v>0</v>
      </c>
      <c r="AL17" s="426">
        <v>0</v>
      </c>
      <c r="AM17" s="447">
        <v>0</v>
      </c>
      <c r="AN17" s="424">
        <v>0</v>
      </c>
      <c r="AO17" s="425">
        <v>1</v>
      </c>
      <c r="AP17" s="428">
        <v>1</v>
      </c>
      <c r="AQ17" s="427">
        <v>0</v>
      </c>
      <c r="AR17" s="424">
        <v>0</v>
      </c>
      <c r="AS17" s="425">
        <v>0</v>
      </c>
      <c r="AT17" s="426">
        <v>0</v>
      </c>
      <c r="AU17" s="447">
        <v>0</v>
      </c>
      <c r="AV17" s="424">
        <v>0</v>
      </c>
      <c r="AW17" s="425">
        <v>0</v>
      </c>
      <c r="AX17" s="426">
        <v>0</v>
      </c>
      <c r="AY17" s="448">
        <f t="shared" si="4"/>
        <v>0</v>
      </c>
      <c r="AZ17" s="430">
        <f t="shared" si="4"/>
        <v>0</v>
      </c>
      <c r="BA17" s="431">
        <f t="shared" si="4"/>
        <v>1</v>
      </c>
      <c r="BB17" s="449">
        <f t="shared" si="4"/>
        <v>1</v>
      </c>
      <c r="BC17" s="450" t="s">
        <v>34</v>
      </c>
      <c r="BD17" s="132">
        <v>79</v>
      </c>
    </row>
    <row r="18" spans="1:56" ht="14.25">
      <c r="A18" s="151">
        <v>7</v>
      </c>
      <c r="B18" s="383" t="s">
        <v>54</v>
      </c>
      <c r="C18" s="383" t="s">
        <v>135</v>
      </c>
      <c r="D18" s="227">
        <v>1996</v>
      </c>
      <c r="E18" s="228" t="s">
        <v>92</v>
      </c>
      <c r="F18" s="579">
        <v>1</v>
      </c>
      <c r="G18" s="328">
        <v>1</v>
      </c>
      <c r="H18" s="322">
        <v>1</v>
      </c>
      <c r="I18" s="329">
        <v>1</v>
      </c>
      <c r="J18" s="321">
        <v>1</v>
      </c>
      <c r="K18" s="310">
        <v>1</v>
      </c>
      <c r="L18" s="322">
        <v>1</v>
      </c>
      <c r="M18" s="323">
        <v>1</v>
      </c>
      <c r="N18" s="324">
        <v>0</v>
      </c>
      <c r="O18" s="310">
        <v>0</v>
      </c>
      <c r="P18" s="322">
        <v>0</v>
      </c>
      <c r="Q18" s="323">
        <v>0</v>
      </c>
      <c r="R18" s="324">
        <v>1</v>
      </c>
      <c r="S18" s="310">
        <v>2</v>
      </c>
      <c r="T18" s="322">
        <v>1</v>
      </c>
      <c r="U18" s="323">
        <v>2</v>
      </c>
      <c r="V18" s="324">
        <v>1</v>
      </c>
      <c r="W18" s="310">
        <v>6</v>
      </c>
      <c r="X18" s="322">
        <v>1</v>
      </c>
      <c r="Y18" s="325">
        <v>3</v>
      </c>
      <c r="Z18" s="314">
        <f t="shared" si="0"/>
        <v>4</v>
      </c>
      <c r="AA18" s="315">
        <f t="shared" si="1"/>
        <v>10</v>
      </c>
      <c r="AB18" s="316">
        <f t="shared" si="2"/>
        <v>4</v>
      </c>
      <c r="AC18" s="371">
        <f t="shared" si="3"/>
        <v>7</v>
      </c>
      <c r="AD18" s="150" t="s">
        <v>33</v>
      </c>
      <c r="AE18" s="145"/>
      <c r="AF18" s="136"/>
      <c r="AG18" s="143"/>
      <c r="AH18" s="144"/>
      <c r="AI18" s="142"/>
      <c r="AJ18" s="136"/>
      <c r="AK18" s="143"/>
      <c r="AL18" s="144"/>
      <c r="AM18" s="145"/>
      <c r="AN18" s="136"/>
      <c r="AO18" s="143"/>
      <c r="AP18" s="146"/>
      <c r="AQ18" s="142"/>
      <c r="AR18" s="136"/>
      <c r="AS18" s="143"/>
      <c r="AT18" s="144"/>
      <c r="AU18" s="145"/>
      <c r="AV18" s="136"/>
      <c r="AW18" s="143"/>
      <c r="AX18" s="144"/>
      <c r="AY18" s="379">
        <f t="shared" si="4"/>
        <v>0</v>
      </c>
      <c r="AZ18" s="48">
        <f t="shared" si="4"/>
        <v>0</v>
      </c>
      <c r="BA18" s="49">
        <f t="shared" si="4"/>
        <v>0</v>
      </c>
      <c r="BB18" s="440">
        <f t="shared" si="4"/>
        <v>0</v>
      </c>
      <c r="BC18" s="87" t="s">
        <v>35</v>
      </c>
      <c r="BD18" s="96"/>
    </row>
    <row r="19" spans="1:56" ht="14.25">
      <c r="A19" s="151">
        <v>8</v>
      </c>
      <c r="B19" s="382" t="s">
        <v>125</v>
      </c>
      <c r="C19" s="382" t="s">
        <v>126</v>
      </c>
      <c r="D19" s="210">
        <v>1995</v>
      </c>
      <c r="E19" s="211" t="s">
        <v>93</v>
      </c>
      <c r="F19" s="330">
        <v>1</v>
      </c>
      <c r="G19" s="310">
        <v>1</v>
      </c>
      <c r="H19" s="322">
        <v>1</v>
      </c>
      <c r="I19" s="329">
        <v>1</v>
      </c>
      <c r="J19" s="321">
        <v>1</v>
      </c>
      <c r="K19" s="310">
        <v>1</v>
      </c>
      <c r="L19" s="322">
        <v>1</v>
      </c>
      <c r="M19" s="323">
        <v>1</v>
      </c>
      <c r="N19" s="324">
        <v>0</v>
      </c>
      <c r="O19" s="310">
        <v>0</v>
      </c>
      <c r="P19" s="322">
        <v>0</v>
      </c>
      <c r="Q19" s="323">
        <v>0</v>
      </c>
      <c r="R19" s="324">
        <v>1</v>
      </c>
      <c r="S19" s="310">
        <v>4</v>
      </c>
      <c r="T19" s="322">
        <v>1</v>
      </c>
      <c r="U19" s="323">
        <v>3</v>
      </c>
      <c r="V19" s="324">
        <v>0</v>
      </c>
      <c r="W19" s="310">
        <v>0</v>
      </c>
      <c r="X19" s="322">
        <v>0</v>
      </c>
      <c r="Y19" s="325">
        <v>0</v>
      </c>
      <c r="Z19" s="326">
        <f t="shared" si="0"/>
        <v>3</v>
      </c>
      <c r="AA19" s="291">
        <f t="shared" si="1"/>
        <v>6</v>
      </c>
      <c r="AB19" s="292">
        <f t="shared" si="2"/>
        <v>3</v>
      </c>
      <c r="AC19" s="293">
        <f t="shared" si="3"/>
        <v>5</v>
      </c>
      <c r="AD19" s="149" t="s">
        <v>36</v>
      </c>
      <c r="AE19" s="91"/>
      <c r="AF19" s="43"/>
      <c r="AG19" s="89"/>
      <c r="AH19" s="90"/>
      <c r="AI19" s="88"/>
      <c r="AJ19" s="43"/>
      <c r="AK19" s="89"/>
      <c r="AL19" s="90"/>
      <c r="AM19" s="91"/>
      <c r="AN19" s="43"/>
      <c r="AO19" s="89"/>
      <c r="AP19" s="92"/>
      <c r="AQ19" s="88"/>
      <c r="AR19" s="43"/>
      <c r="AS19" s="89"/>
      <c r="AT19" s="90"/>
      <c r="AU19" s="91"/>
      <c r="AV19" s="43"/>
      <c r="AW19" s="89"/>
      <c r="AX19" s="90"/>
      <c r="AY19" s="75">
        <f t="shared" si="4"/>
        <v>0</v>
      </c>
      <c r="AZ19" s="3">
        <f t="shared" si="4"/>
        <v>0</v>
      </c>
      <c r="BA19" s="4">
        <f t="shared" si="4"/>
        <v>0</v>
      </c>
      <c r="BB19" s="83">
        <f t="shared" si="4"/>
        <v>0</v>
      </c>
      <c r="BC19" s="76" t="s">
        <v>36</v>
      </c>
      <c r="BD19" s="96">
        <v>71</v>
      </c>
    </row>
    <row r="20" spans="1:56" ht="14.25">
      <c r="A20" s="102">
        <v>9</v>
      </c>
      <c r="B20" s="382" t="s">
        <v>138</v>
      </c>
      <c r="C20" s="382" t="s">
        <v>139</v>
      </c>
      <c r="D20" s="210">
        <v>1996</v>
      </c>
      <c r="E20" s="211" t="s">
        <v>130</v>
      </c>
      <c r="F20" s="331">
        <v>1</v>
      </c>
      <c r="G20" s="335">
        <v>2</v>
      </c>
      <c r="H20" s="319">
        <v>1</v>
      </c>
      <c r="I20" s="320">
        <v>1</v>
      </c>
      <c r="J20" s="331">
        <v>1</v>
      </c>
      <c r="K20" s="335">
        <v>2</v>
      </c>
      <c r="L20" s="319">
        <v>1</v>
      </c>
      <c r="M20" s="332">
        <v>2</v>
      </c>
      <c r="N20" s="333">
        <v>0</v>
      </c>
      <c r="O20" s="335">
        <v>0</v>
      </c>
      <c r="P20" s="319">
        <v>0</v>
      </c>
      <c r="Q20" s="332">
        <v>0</v>
      </c>
      <c r="R20" s="333">
        <v>1</v>
      </c>
      <c r="S20" s="335">
        <v>3</v>
      </c>
      <c r="T20" s="319">
        <v>1</v>
      </c>
      <c r="U20" s="332">
        <v>3</v>
      </c>
      <c r="V20" s="333">
        <v>0</v>
      </c>
      <c r="W20" s="335">
        <v>0</v>
      </c>
      <c r="X20" s="319">
        <v>0</v>
      </c>
      <c r="Y20" s="334">
        <v>0</v>
      </c>
      <c r="Z20" s="326">
        <f t="shared" si="0"/>
        <v>3</v>
      </c>
      <c r="AA20" s="291">
        <f t="shared" si="1"/>
        <v>7</v>
      </c>
      <c r="AB20" s="292">
        <f t="shared" si="2"/>
        <v>3</v>
      </c>
      <c r="AC20" s="293">
        <f t="shared" si="3"/>
        <v>6</v>
      </c>
      <c r="AD20" s="149" t="s">
        <v>38</v>
      </c>
      <c r="AE20" s="91"/>
      <c r="AF20" s="43"/>
      <c r="AG20" s="89"/>
      <c r="AH20" s="90"/>
      <c r="AI20" s="88"/>
      <c r="AJ20" s="43"/>
      <c r="AK20" s="89"/>
      <c r="AL20" s="90"/>
      <c r="AM20" s="91"/>
      <c r="AN20" s="43"/>
      <c r="AO20" s="89"/>
      <c r="AP20" s="92"/>
      <c r="AQ20" s="88"/>
      <c r="AR20" s="43"/>
      <c r="AS20" s="89"/>
      <c r="AT20" s="90"/>
      <c r="AU20" s="91"/>
      <c r="AV20" s="43"/>
      <c r="AW20" s="89"/>
      <c r="AX20" s="90"/>
      <c r="AY20" s="75">
        <f t="shared" si="4"/>
        <v>0</v>
      </c>
      <c r="AZ20" s="3">
        <f t="shared" si="4"/>
        <v>0</v>
      </c>
      <c r="BA20" s="4">
        <f t="shared" si="4"/>
        <v>0</v>
      </c>
      <c r="BB20" s="83">
        <f t="shared" si="4"/>
        <v>0</v>
      </c>
      <c r="BC20" s="101" t="s">
        <v>38</v>
      </c>
      <c r="BD20" s="132">
        <v>63</v>
      </c>
    </row>
    <row r="21" spans="1:56" ht="14.25">
      <c r="A21" s="151">
        <v>10</v>
      </c>
      <c r="B21" s="382" t="s">
        <v>148</v>
      </c>
      <c r="C21" s="382" t="s">
        <v>149</v>
      </c>
      <c r="D21" s="210">
        <v>1996</v>
      </c>
      <c r="E21" s="211" t="s">
        <v>130</v>
      </c>
      <c r="F21" s="321">
        <v>1</v>
      </c>
      <c r="G21" s="310">
        <v>1</v>
      </c>
      <c r="H21" s="322">
        <v>1</v>
      </c>
      <c r="I21" s="329">
        <v>1</v>
      </c>
      <c r="J21" s="321">
        <v>1</v>
      </c>
      <c r="K21" s="310">
        <v>4</v>
      </c>
      <c r="L21" s="322">
        <v>1</v>
      </c>
      <c r="M21" s="323">
        <v>1</v>
      </c>
      <c r="N21" s="324">
        <v>0</v>
      </c>
      <c r="O21" s="310">
        <v>0</v>
      </c>
      <c r="P21" s="322">
        <v>0</v>
      </c>
      <c r="Q21" s="323">
        <v>0</v>
      </c>
      <c r="R21" s="324">
        <v>0</v>
      </c>
      <c r="S21" s="310">
        <v>0</v>
      </c>
      <c r="T21" s="322">
        <v>1</v>
      </c>
      <c r="U21" s="323">
        <v>5</v>
      </c>
      <c r="V21" s="324">
        <v>0</v>
      </c>
      <c r="W21" s="310">
        <v>0</v>
      </c>
      <c r="X21" s="322">
        <v>0</v>
      </c>
      <c r="Y21" s="325">
        <v>0</v>
      </c>
      <c r="Z21" s="326">
        <f t="shared" si="0"/>
        <v>2</v>
      </c>
      <c r="AA21" s="291">
        <f t="shared" si="1"/>
        <v>5</v>
      </c>
      <c r="AB21" s="292">
        <f t="shared" si="2"/>
        <v>3</v>
      </c>
      <c r="AC21" s="293">
        <f t="shared" si="3"/>
        <v>7</v>
      </c>
      <c r="AD21" s="150" t="s">
        <v>39</v>
      </c>
      <c r="AE21" s="91"/>
      <c r="AF21" s="43"/>
      <c r="AG21" s="89"/>
      <c r="AH21" s="90"/>
      <c r="AI21" s="88"/>
      <c r="AJ21" s="43"/>
      <c r="AK21" s="89"/>
      <c r="AL21" s="90"/>
      <c r="AM21" s="91"/>
      <c r="AN21" s="43"/>
      <c r="AO21" s="89"/>
      <c r="AP21" s="92"/>
      <c r="AQ21" s="88"/>
      <c r="AR21" s="43"/>
      <c r="AS21" s="89"/>
      <c r="AT21" s="90"/>
      <c r="AU21" s="91"/>
      <c r="AV21" s="43"/>
      <c r="AW21" s="89"/>
      <c r="AX21" s="90"/>
      <c r="AY21" s="75">
        <f t="shared" si="4"/>
        <v>0</v>
      </c>
      <c r="AZ21" s="3">
        <f t="shared" si="4"/>
        <v>0</v>
      </c>
      <c r="BA21" s="4">
        <f t="shared" si="4"/>
        <v>0</v>
      </c>
      <c r="BB21" s="83">
        <f t="shared" si="4"/>
        <v>0</v>
      </c>
      <c r="BC21" s="87" t="s">
        <v>39</v>
      </c>
      <c r="BD21" s="132">
        <v>56</v>
      </c>
    </row>
    <row r="22" spans="1:56" ht="14.25">
      <c r="A22" s="88">
        <v>11</v>
      </c>
      <c r="B22" s="382" t="s">
        <v>154</v>
      </c>
      <c r="C22" s="382" t="s">
        <v>129</v>
      </c>
      <c r="D22" s="210">
        <v>1994</v>
      </c>
      <c r="E22" s="211" t="s">
        <v>98</v>
      </c>
      <c r="F22" s="330">
        <v>1</v>
      </c>
      <c r="G22" s="336">
        <v>4</v>
      </c>
      <c r="H22" s="337">
        <v>1</v>
      </c>
      <c r="I22" s="329">
        <v>4</v>
      </c>
      <c r="J22" s="321">
        <v>1</v>
      </c>
      <c r="K22" s="310">
        <v>1</v>
      </c>
      <c r="L22" s="322">
        <v>1</v>
      </c>
      <c r="M22" s="323">
        <v>1</v>
      </c>
      <c r="N22" s="324">
        <v>0</v>
      </c>
      <c r="O22" s="310">
        <v>0</v>
      </c>
      <c r="P22" s="322">
        <v>0</v>
      </c>
      <c r="Q22" s="323">
        <v>0</v>
      </c>
      <c r="R22" s="324">
        <v>0</v>
      </c>
      <c r="S22" s="310">
        <v>0</v>
      </c>
      <c r="T22" s="322">
        <v>1</v>
      </c>
      <c r="U22" s="323">
        <v>3</v>
      </c>
      <c r="V22" s="324">
        <v>0</v>
      </c>
      <c r="W22" s="310">
        <v>0</v>
      </c>
      <c r="X22" s="322">
        <v>0</v>
      </c>
      <c r="Y22" s="325">
        <v>0</v>
      </c>
      <c r="Z22" s="326">
        <f t="shared" si="0"/>
        <v>2</v>
      </c>
      <c r="AA22" s="291">
        <f t="shared" si="1"/>
        <v>5</v>
      </c>
      <c r="AB22" s="292">
        <f t="shared" si="2"/>
        <v>3</v>
      </c>
      <c r="AC22" s="293">
        <f t="shared" si="3"/>
        <v>8</v>
      </c>
      <c r="AD22" s="150" t="s">
        <v>40</v>
      </c>
      <c r="AE22" s="91"/>
      <c r="AF22" s="43"/>
      <c r="AG22" s="89"/>
      <c r="AH22" s="90"/>
      <c r="AI22" s="88"/>
      <c r="AJ22" s="43"/>
      <c r="AK22" s="89"/>
      <c r="AL22" s="90"/>
      <c r="AM22" s="91"/>
      <c r="AN22" s="43"/>
      <c r="AO22" s="89"/>
      <c r="AP22" s="92"/>
      <c r="AQ22" s="88"/>
      <c r="AR22" s="43"/>
      <c r="AS22" s="89"/>
      <c r="AT22" s="90"/>
      <c r="AU22" s="91"/>
      <c r="AV22" s="43"/>
      <c r="AW22" s="89"/>
      <c r="AX22" s="90"/>
      <c r="AY22" s="75">
        <f t="shared" si="4"/>
        <v>0</v>
      </c>
      <c r="AZ22" s="3">
        <f t="shared" si="4"/>
        <v>0</v>
      </c>
      <c r="BA22" s="4">
        <f t="shared" si="4"/>
        <v>0</v>
      </c>
      <c r="BB22" s="83">
        <f t="shared" si="4"/>
        <v>0</v>
      </c>
      <c r="BC22" s="76" t="s">
        <v>40</v>
      </c>
      <c r="BD22" s="96">
        <v>50</v>
      </c>
    </row>
    <row r="23" spans="1:56" ht="14.25">
      <c r="A23" s="102">
        <v>12</v>
      </c>
      <c r="B23" s="382" t="s">
        <v>136</v>
      </c>
      <c r="C23" s="382" t="s">
        <v>137</v>
      </c>
      <c r="D23" s="210">
        <v>1995</v>
      </c>
      <c r="E23" s="211" t="s">
        <v>98</v>
      </c>
      <c r="F23" s="321">
        <v>0</v>
      </c>
      <c r="G23" s="336">
        <v>0</v>
      </c>
      <c r="H23" s="337">
        <v>1</v>
      </c>
      <c r="I23" s="329">
        <v>3</v>
      </c>
      <c r="J23" s="321">
        <v>1</v>
      </c>
      <c r="K23" s="310">
        <v>3</v>
      </c>
      <c r="L23" s="322">
        <v>1</v>
      </c>
      <c r="M23" s="323">
        <v>2</v>
      </c>
      <c r="N23" s="324">
        <v>0</v>
      </c>
      <c r="O23" s="310">
        <v>0</v>
      </c>
      <c r="P23" s="322">
        <v>0</v>
      </c>
      <c r="Q23" s="323">
        <v>0</v>
      </c>
      <c r="R23" s="324">
        <v>1</v>
      </c>
      <c r="S23" s="310">
        <v>4</v>
      </c>
      <c r="T23" s="322">
        <v>1</v>
      </c>
      <c r="U23" s="323">
        <v>2</v>
      </c>
      <c r="V23" s="324">
        <v>0</v>
      </c>
      <c r="W23" s="310">
        <v>0</v>
      </c>
      <c r="X23" s="322">
        <v>0</v>
      </c>
      <c r="Y23" s="325">
        <v>0</v>
      </c>
      <c r="Z23" s="326">
        <f t="shared" si="0"/>
        <v>2</v>
      </c>
      <c r="AA23" s="291">
        <f t="shared" si="1"/>
        <v>7</v>
      </c>
      <c r="AB23" s="292">
        <f t="shared" si="2"/>
        <v>3</v>
      </c>
      <c r="AC23" s="293">
        <f t="shared" si="3"/>
        <v>7</v>
      </c>
      <c r="AD23" s="149" t="s">
        <v>41</v>
      </c>
      <c r="AE23" s="91"/>
      <c r="AF23" s="43"/>
      <c r="AG23" s="89"/>
      <c r="AH23" s="90"/>
      <c r="AI23" s="88"/>
      <c r="AJ23" s="43"/>
      <c r="AK23" s="89"/>
      <c r="AL23" s="90"/>
      <c r="AM23" s="91"/>
      <c r="AN23" s="43"/>
      <c r="AO23" s="89"/>
      <c r="AP23" s="92"/>
      <c r="AQ23" s="88"/>
      <c r="AR23" s="43"/>
      <c r="AS23" s="89"/>
      <c r="AT23" s="90"/>
      <c r="AU23" s="91"/>
      <c r="AV23" s="43"/>
      <c r="AW23" s="89"/>
      <c r="AX23" s="90"/>
      <c r="AY23" s="75">
        <f t="shared" si="4"/>
        <v>0</v>
      </c>
      <c r="AZ23" s="3">
        <f t="shared" si="4"/>
        <v>0</v>
      </c>
      <c r="BA23" s="4">
        <f t="shared" si="4"/>
        <v>0</v>
      </c>
      <c r="BB23" s="83">
        <f t="shared" si="4"/>
        <v>0</v>
      </c>
      <c r="BC23" s="76" t="s">
        <v>41</v>
      </c>
      <c r="BD23" s="96">
        <v>44</v>
      </c>
    </row>
    <row r="24" spans="1:56" ht="14.25">
      <c r="A24" s="88">
        <v>13</v>
      </c>
      <c r="B24" s="382" t="s">
        <v>140</v>
      </c>
      <c r="C24" s="382" t="s">
        <v>141</v>
      </c>
      <c r="D24" s="210">
        <v>1995</v>
      </c>
      <c r="E24" s="211" t="s">
        <v>130</v>
      </c>
      <c r="F24" s="318">
        <v>0</v>
      </c>
      <c r="G24" s="307">
        <v>0</v>
      </c>
      <c r="H24" s="319">
        <v>1</v>
      </c>
      <c r="I24" s="320">
        <v>2</v>
      </c>
      <c r="J24" s="321">
        <v>1</v>
      </c>
      <c r="K24" s="310">
        <v>2</v>
      </c>
      <c r="L24" s="322">
        <v>1</v>
      </c>
      <c r="M24" s="323">
        <v>1</v>
      </c>
      <c r="N24" s="324">
        <v>0</v>
      </c>
      <c r="O24" s="310">
        <v>0</v>
      </c>
      <c r="P24" s="322">
        <v>0</v>
      </c>
      <c r="Q24" s="323">
        <v>0</v>
      </c>
      <c r="R24" s="324">
        <v>0</v>
      </c>
      <c r="S24" s="310">
        <v>0</v>
      </c>
      <c r="T24" s="322">
        <v>1</v>
      </c>
      <c r="U24" s="323">
        <v>3</v>
      </c>
      <c r="V24" s="324">
        <v>0</v>
      </c>
      <c r="W24" s="310">
        <v>0</v>
      </c>
      <c r="X24" s="322">
        <v>0</v>
      </c>
      <c r="Y24" s="325">
        <v>0</v>
      </c>
      <c r="Z24" s="326">
        <f t="shared" si="0"/>
        <v>1</v>
      </c>
      <c r="AA24" s="291">
        <f t="shared" si="1"/>
        <v>2</v>
      </c>
      <c r="AB24" s="292">
        <f t="shared" si="2"/>
        <v>3</v>
      </c>
      <c r="AC24" s="293">
        <f t="shared" si="3"/>
        <v>6</v>
      </c>
      <c r="AD24" s="149" t="s">
        <v>42</v>
      </c>
      <c r="AE24" s="91"/>
      <c r="AF24" s="43"/>
      <c r="AG24" s="89"/>
      <c r="AH24" s="90"/>
      <c r="AI24" s="88"/>
      <c r="AJ24" s="43"/>
      <c r="AK24" s="89"/>
      <c r="AL24" s="90"/>
      <c r="AM24" s="91"/>
      <c r="AN24" s="43"/>
      <c r="AO24" s="89"/>
      <c r="AP24" s="92"/>
      <c r="AQ24" s="88"/>
      <c r="AR24" s="43"/>
      <c r="AS24" s="89"/>
      <c r="AT24" s="90"/>
      <c r="AU24" s="91"/>
      <c r="AV24" s="43"/>
      <c r="AW24" s="89"/>
      <c r="AX24" s="90"/>
      <c r="AY24" s="75">
        <f t="shared" si="4"/>
        <v>0</v>
      </c>
      <c r="AZ24" s="3">
        <f t="shared" si="4"/>
        <v>0</v>
      </c>
      <c r="BA24" s="4">
        <f t="shared" si="4"/>
        <v>0</v>
      </c>
      <c r="BB24" s="83">
        <f t="shared" si="4"/>
        <v>0</v>
      </c>
      <c r="BC24" s="101" t="s">
        <v>42</v>
      </c>
      <c r="BD24" s="132">
        <v>39</v>
      </c>
    </row>
    <row r="25" spans="1:56" ht="14.25">
      <c r="A25" s="102">
        <v>14</v>
      </c>
      <c r="B25" s="382" t="s">
        <v>146</v>
      </c>
      <c r="C25" s="382" t="s">
        <v>147</v>
      </c>
      <c r="D25" s="210">
        <v>1995</v>
      </c>
      <c r="E25" s="211" t="s">
        <v>98</v>
      </c>
      <c r="F25" s="319">
        <v>0</v>
      </c>
      <c r="G25" s="307">
        <v>0</v>
      </c>
      <c r="H25" s="319">
        <v>1</v>
      </c>
      <c r="I25" s="320">
        <v>1</v>
      </c>
      <c r="J25" s="331">
        <v>1</v>
      </c>
      <c r="K25" s="335">
        <v>6</v>
      </c>
      <c r="L25" s="319">
        <v>1</v>
      </c>
      <c r="M25" s="332">
        <v>6</v>
      </c>
      <c r="N25" s="333">
        <v>0</v>
      </c>
      <c r="O25" s="335">
        <v>0</v>
      </c>
      <c r="P25" s="319">
        <v>0</v>
      </c>
      <c r="Q25" s="332">
        <v>0</v>
      </c>
      <c r="R25" s="333">
        <v>0</v>
      </c>
      <c r="S25" s="335">
        <v>0</v>
      </c>
      <c r="T25" s="319">
        <v>1</v>
      </c>
      <c r="U25" s="332">
        <v>1</v>
      </c>
      <c r="V25" s="333">
        <v>0</v>
      </c>
      <c r="W25" s="335">
        <v>0</v>
      </c>
      <c r="X25" s="319">
        <v>0</v>
      </c>
      <c r="Y25" s="334">
        <v>0</v>
      </c>
      <c r="Z25" s="326">
        <f t="shared" si="0"/>
        <v>1</v>
      </c>
      <c r="AA25" s="291">
        <f t="shared" si="1"/>
        <v>6</v>
      </c>
      <c r="AB25" s="292">
        <f t="shared" si="2"/>
        <v>3</v>
      </c>
      <c r="AC25" s="293">
        <f t="shared" si="3"/>
        <v>8</v>
      </c>
      <c r="AD25" s="150" t="s">
        <v>43</v>
      </c>
      <c r="AE25" s="91"/>
      <c r="AF25" s="43"/>
      <c r="AG25" s="89"/>
      <c r="AH25" s="90"/>
      <c r="AI25" s="88"/>
      <c r="AJ25" s="43"/>
      <c r="AK25" s="89"/>
      <c r="AL25" s="90"/>
      <c r="AM25" s="91"/>
      <c r="AN25" s="43"/>
      <c r="AO25" s="89"/>
      <c r="AP25" s="92"/>
      <c r="AQ25" s="88"/>
      <c r="AR25" s="43"/>
      <c r="AS25" s="89"/>
      <c r="AT25" s="90"/>
      <c r="AU25" s="91"/>
      <c r="AV25" s="43"/>
      <c r="AW25" s="89"/>
      <c r="AX25" s="90"/>
      <c r="AY25" s="75">
        <f t="shared" si="4"/>
        <v>0</v>
      </c>
      <c r="AZ25" s="3">
        <f t="shared" si="4"/>
        <v>0</v>
      </c>
      <c r="BA25" s="4">
        <f t="shared" si="4"/>
        <v>0</v>
      </c>
      <c r="BB25" s="83">
        <f t="shared" si="4"/>
        <v>0</v>
      </c>
      <c r="BC25" s="87" t="s">
        <v>43</v>
      </c>
      <c r="BD25" s="132">
        <v>35</v>
      </c>
    </row>
    <row r="26" spans="1:56" ht="14.25">
      <c r="A26" s="88">
        <v>15</v>
      </c>
      <c r="B26" s="382" t="s">
        <v>152</v>
      </c>
      <c r="C26" s="382" t="s">
        <v>153</v>
      </c>
      <c r="D26" s="210">
        <v>1996</v>
      </c>
      <c r="E26" s="211" t="s">
        <v>95</v>
      </c>
      <c r="F26" s="330">
        <v>0</v>
      </c>
      <c r="G26" s="310">
        <v>0</v>
      </c>
      <c r="H26" s="322">
        <v>1</v>
      </c>
      <c r="I26" s="329">
        <v>4</v>
      </c>
      <c r="J26" s="321">
        <v>1</v>
      </c>
      <c r="K26" s="310">
        <v>6</v>
      </c>
      <c r="L26" s="322">
        <v>1</v>
      </c>
      <c r="M26" s="323">
        <v>6</v>
      </c>
      <c r="N26" s="324">
        <v>0</v>
      </c>
      <c r="O26" s="310">
        <v>0</v>
      </c>
      <c r="P26" s="322">
        <v>0</v>
      </c>
      <c r="Q26" s="323">
        <v>0</v>
      </c>
      <c r="R26" s="324">
        <v>0</v>
      </c>
      <c r="S26" s="310">
        <v>0</v>
      </c>
      <c r="T26" s="322">
        <v>0</v>
      </c>
      <c r="U26" s="323">
        <v>0</v>
      </c>
      <c r="V26" s="324">
        <v>0</v>
      </c>
      <c r="W26" s="310">
        <v>0</v>
      </c>
      <c r="X26" s="322">
        <v>0</v>
      </c>
      <c r="Y26" s="325">
        <v>0</v>
      </c>
      <c r="Z26" s="326">
        <f t="shared" si="0"/>
        <v>1</v>
      </c>
      <c r="AA26" s="291">
        <f t="shared" si="1"/>
        <v>6</v>
      </c>
      <c r="AB26" s="292">
        <f t="shared" si="2"/>
        <v>2</v>
      </c>
      <c r="AC26" s="293">
        <f t="shared" si="3"/>
        <v>10</v>
      </c>
      <c r="AD26" s="150" t="s">
        <v>48</v>
      </c>
      <c r="AE26" s="91"/>
      <c r="AF26" s="43"/>
      <c r="AG26" s="89"/>
      <c r="AH26" s="90"/>
      <c r="AI26" s="88"/>
      <c r="AJ26" s="43"/>
      <c r="AK26" s="89"/>
      <c r="AL26" s="90"/>
      <c r="AM26" s="91"/>
      <c r="AN26" s="43"/>
      <c r="AO26" s="89"/>
      <c r="AP26" s="92"/>
      <c r="AQ26" s="88"/>
      <c r="AR26" s="43"/>
      <c r="AS26" s="89"/>
      <c r="AT26" s="90"/>
      <c r="AU26" s="91"/>
      <c r="AV26" s="43"/>
      <c r="AW26" s="89"/>
      <c r="AX26" s="90"/>
      <c r="AY26" s="75">
        <f t="shared" si="4"/>
        <v>0</v>
      </c>
      <c r="AZ26" s="3">
        <f t="shared" si="4"/>
        <v>0</v>
      </c>
      <c r="BA26" s="4">
        <f t="shared" si="4"/>
        <v>0</v>
      </c>
      <c r="BB26" s="83">
        <f t="shared" si="4"/>
        <v>0</v>
      </c>
      <c r="BC26" s="87" t="s">
        <v>48</v>
      </c>
      <c r="BD26" s="132">
        <v>31</v>
      </c>
    </row>
    <row r="27" spans="1:56" ht="14.25">
      <c r="A27" s="102">
        <v>16</v>
      </c>
      <c r="B27" s="382" t="s">
        <v>145</v>
      </c>
      <c r="C27" s="382" t="s">
        <v>129</v>
      </c>
      <c r="D27" s="210">
        <v>1995</v>
      </c>
      <c r="E27" s="211" t="s">
        <v>98</v>
      </c>
      <c r="F27" s="375">
        <v>0</v>
      </c>
      <c r="G27" s="299">
        <v>0</v>
      </c>
      <c r="H27" s="296">
        <v>1</v>
      </c>
      <c r="I27" s="297">
        <v>1</v>
      </c>
      <c r="J27" s="298">
        <v>1</v>
      </c>
      <c r="K27" s="299">
        <v>7</v>
      </c>
      <c r="L27" s="296">
        <v>1</v>
      </c>
      <c r="M27" s="300">
        <v>2</v>
      </c>
      <c r="N27" s="301">
        <v>0</v>
      </c>
      <c r="O27" s="299">
        <v>0</v>
      </c>
      <c r="P27" s="296">
        <v>0</v>
      </c>
      <c r="Q27" s="300">
        <v>0</v>
      </c>
      <c r="R27" s="301">
        <v>0</v>
      </c>
      <c r="S27" s="299">
        <v>0</v>
      </c>
      <c r="T27" s="296">
        <v>1</v>
      </c>
      <c r="U27" s="300">
        <v>2</v>
      </c>
      <c r="V27" s="301">
        <v>0</v>
      </c>
      <c r="W27" s="299">
        <v>0</v>
      </c>
      <c r="X27" s="296">
        <v>0</v>
      </c>
      <c r="Y27" s="302">
        <v>0</v>
      </c>
      <c r="Z27" s="303">
        <f t="shared" si="0"/>
        <v>1</v>
      </c>
      <c r="AA27" s="304">
        <f t="shared" si="1"/>
        <v>7</v>
      </c>
      <c r="AB27" s="368">
        <f t="shared" si="2"/>
        <v>3</v>
      </c>
      <c r="AC27" s="369">
        <f t="shared" si="3"/>
        <v>5</v>
      </c>
      <c r="AD27" s="150" t="s">
        <v>44</v>
      </c>
      <c r="AE27" s="91"/>
      <c r="AF27" s="43"/>
      <c r="AG27" s="89"/>
      <c r="AH27" s="90"/>
      <c r="AI27" s="88"/>
      <c r="AJ27" s="43"/>
      <c r="AK27" s="89"/>
      <c r="AL27" s="90"/>
      <c r="AM27" s="91"/>
      <c r="AN27" s="43"/>
      <c r="AO27" s="89"/>
      <c r="AP27" s="92"/>
      <c r="AQ27" s="88"/>
      <c r="AR27" s="43"/>
      <c r="AS27" s="89"/>
      <c r="AT27" s="90"/>
      <c r="AU27" s="91"/>
      <c r="AV27" s="43"/>
      <c r="AW27" s="89"/>
      <c r="AX27" s="90"/>
      <c r="AY27" s="75">
        <f t="shared" si="4"/>
        <v>0</v>
      </c>
      <c r="AZ27" s="3">
        <f t="shared" si="4"/>
        <v>0</v>
      </c>
      <c r="BA27" s="4">
        <f t="shared" si="4"/>
        <v>0</v>
      </c>
      <c r="BB27" s="83">
        <f t="shared" si="4"/>
        <v>0</v>
      </c>
      <c r="BC27" s="76" t="s">
        <v>44</v>
      </c>
      <c r="BD27" s="96">
        <v>28</v>
      </c>
    </row>
    <row r="28" spans="1:56" ht="14.25">
      <c r="A28" s="88">
        <v>17</v>
      </c>
      <c r="B28" s="383" t="s">
        <v>133</v>
      </c>
      <c r="C28" s="383" t="s">
        <v>134</v>
      </c>
      <c r="D28" s="227">
        <v>1996</v>
      </c>
      <c r="E28" s="228" t="s">
        <v>95</v>
      </c>
      <c r="F28" s="376">
        <v>0</v>
      </c>
      <c r="G28" s="341">
        <v>0</v>
      </c>
      <c r="H28" s="352">
        <v>0</v>
      </c>
      <c r="I28" s="353">
        <v>0</v>
      </c>
      <c r="J28" s="354">
        <v>0</v>
      </c>
      <c r="K28" s="355">
        <v>0</v>
      </c>
      <c r="L28" s="352">
        <v>1</v>
      </c>
      <c r="M28" s="356">
        <v>6</v>
      </c>
      <c r="N28" s="357">
        <v>0</v>
      </c>
      <c r="O28" s="355">
        <v>0</v>
      </c>
      <c r="P28" s="352">
        <v>0</v>
      </c>
      <c r="Q28" s="356">
        <v>0</v>
      </c>
      <c r="R28" s="357">
        <v>0</v>
      </c>
      <c r="S28" s="355">
        <v>0</v>
      </c>
      <c r="T28" s="352">
        <v>0</v>
      </c>
      <c r="U28" s="356">
        <v>0</v>
      </c>
      <c r="V28" s="357">
        <v>0</v>
      </c>
      <c r="W28" s="355">
        <v>0</v>
      </c>
      <c r="X28" s="352">
        <v>0</v>
      </c>
      <c r="Y28" s="374">
        <v>0</v>
      </c>
      <c r="Z28" s="358">
        <f t="shared" si="0"/>
        <v>0</v>
      </c>
      <c r="AA28" s="359">
        <f t="shared" si="1"/>
        <v>0</v>
      </c>
      <c r="AB28" s="377">
        <f t="shared" si="2"/>
        <v>1</v>
      </c>
      <c r="AC28" s="378">
        <f t="shared" si="3"/>
        <v>6</v>
      </c>
      <c r="AD28" s="149" t="s">
        <v>50</v>
      </c>
      <c r="AE28" s="91"/>
      <c r="AF28" s="43"/>
      <c r="AG28" s="89"/>
      <c r="AH28" s="90"/>
      <c r="AI28" s="88"/>
      <c r="AJ28" s="43"/>
      <c r="AK28" s="89"/>
      <c r="AL28" s="90"/>
      <c r="AM28" s="91"/>
      <c r="AN28" s="43"/>
      <c r="AO28" s="89"/>
      <c r="AP28" s="92"/>
      <c r="AQ28" s="88"/>
      <c r="AR28" s="43"/>
      <c r="AS28" s="89"/>
      <c r="AT28" s="90"/>
      <c r="AU28" s="91"/>
      <c r="AV28" s="43"/>
      <c r="AW28" s="89"/>
      <c r="AX28" s="90"/>
      <c r="AY28" s="438">
        <f aca="true" t="shared" si="5" ref="AY28:BB29">AE28+AI28+AM28+AQ28+AU28</f>
        <v>0</v>
      </c>
      <c r="AZ28" s="3">
        <f t="shared" si="5"/>
        <v>0</v>
      </c>
      <c r="BA28" s="251">
        <f t="shared" si="5"/>
        <v>0</v>
      </c>
      <c r="BB28" s="439">
        <f t="shared" si="5"/>
        <v>0</v>
      </c>
      <c r="BC28" s="76" t="s">
        <v>50</v>
      </c>
      <c r="BD28" s="96">
        <v>25</v>
      </c>
    </row>
    <row r="29" spans="1:56" ht="14.25">
      <c r="A29" s="88">
        <v>18</v>
      </c>
      <c r="B29" s="383" t="s">
        <v>127</v>
      </c>
      <c r="C29" s="383" t="s">
        <v>128</v>
      </c>
      <c r="D29" s="227">
        <v>1996</v>
      </c>
      <c r="E29" s="228" t="s">
        <v>95</v>
      </c>
      <c r="F29" s="376">
        <v>0</v>
      </c>
      <c r="G29" s="341">
        <v>0</v>
      </c>
      <c r="H29" s="352">
        <v>0</v>
      </c>
      <c r="I29" s="353">
        <v>0</v>
      </c>
      <c r="J29" s="354">
        <v>0</v>
      </c>
      <c r="K29" s="355">
        <v>0</v>
      </c>
      <c r="L29" s="352">
        <v>0</v>
      </c>
      <c r="M29" s="356">
        <v>0</v>
      </c>
      <c r="N29" s="357">
        <v>0</v>
      </c>
      <c r="O29" s="355">
        <v>0</v>
      </c>
      <c r="P29" s="352">
        <v>0</v>
      </c>
      <c r="Q29" s="356">
        <v>0</v>
      </c>
      <c r="R29" s="357">
        <v>0</v>
      </c>
      <c r="S29" s="355">
        <v>0</v>
      </c>
      <c r="T29" s="352">
        <v>0</v>
      </c>
      <c r="U29" s="356">
        <v>0</v>
      </c>
      <c r="V29" s="357">
        <v>0</v>
      </c>
      <c r="W29" s="355">
        <v>0</v>
      </c>
      <c r="X29" s="352">
        <v>0</v>
      </c>
      <c r="Y29" s="374">
        <v>0</v>
      </c>
      <c r="Z29" s="358">
        <f t="shared" si="0"/>
        <v>0</v>
      </c>
      <c r="AA29" s="359">
        <f t="shared" si="1"/>
        <v>0</v>
      </c>
      <c r="AB29" s="377">
        <f t="shared" si="2"/>
        <v>0</v>
      </c>
      <c r="AC29" s="378">
        <f t="shared" si="3"/>
        <v>0</v>
      </c>
      <c r="AD29" s="149" t="s">
        <v>264</v>
      </c>
      <c r="AE29" s="91"/>
      <c r="AF29" s="43"/>
      <c r="AG29" s="89"/>
      <c r="AH29" s="90"/>
      <c r="AI29" s="88"/>
      <c r="AJ29" s="43"/>
      <c r="AK29" s="89"/>
      <c r="AL29" s="90"/>
      <c r="AM29" s="91"/>
      <c r="AN29" s="43"/>
      <c r="AO29" s="89"/>
      <c r="AP29" s="92"/>
      <c r="AQ29" s="88"/>
      <c r="AR29" s="43"/>
      <c r="AS29" s="89"/>
      <c r="AT29" s="90"/>
      <c r="AU29" s="91"/>
      <c r="AV29" s="43"/>
      <c r="AW29" s="89"/>
      <c r="AX29" s="90"/>
      <c r="AY29" s="455">
        <f t="shared" si="5"/>
        <v>0</v>
      </c>
      <c r="AZ29" s="254">
        <f t="shared" si="5"/>
        <v>0</v>
      </c>
      <c r="BA29" s="261">
        <f t="shared" si="5"/>
        <v>0</v>
      </c>
      <c r="BB29" s="453">
        <f t="shared" si="5"/>
        <v>0</v>
      </c>
      <c r="BC29" s="380" t="s">
        <v>264</v>
      </c>
      <c r="BD29" s="132"/>
    </row>
    <row r="30" spans="1:31" ht="11.25">
      <c r="A30" s="5"/>
      <c r="B30" s="414"/>
      <c r="C30" s="4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1.25">
      <c r="A31" s="5"/>
      <c r="B31" s="414"/>
      <c r="C31" s="4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1.25">
      <c r="A32" s="5"/>
      <c r="B32" s="414"/>
      <c r="C32" s="4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56" ht="13.5" thickBot="1">
      <c r="A33" s="5"/>
      <c r="B33" s="461"/>
      <c r="C33" s="461"/>
      <c r="D33" s="13"/>
      <c r="E33" s="13"/>
      <c r="F33" s="14" t="s">
        <v>25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14" t="s">
        <v>16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5"/>
      <c r="BD33" s="5"/>
    </row>
    <row r="34" spans="1:56" ht="13.5" customHeight="1" thickBot="1">
      <c r="A34" s="5"/>
      <c r="B34" s="462" t="str">
        <f>CONCATENATE($C$4," pogrupis")</f>
        <v>C pogrupis</v>
      </c>
      <c r="C34" s="463"/>
      <c r="D34" s="41"/>
      <c r="E34" s="34"/>
      <c r="F34" s="619" t="s">
        <v>5</v>
      </c>
      <c r="G34" s="620"/>
      <c r="H34" s="620"/>
      <c r="I34" s="621"/>
      <c r="J34" s="615" t="s">
        <v>6</v>
      </c>
      <c r="K34" s="616"/>
      <c r="L34" s="616"/>
      <c r="M34" s="617"/>
      <c r="N34" s="615" t="s">
        <v>7</v>
      </c>
      <c r="O34" s="616"/>
      <c r="P34" s="616"/>
      <c r="Q34" s="617"/>
      <c r="R34" s="615" t="s">
        <v>26</v>
      </c>
      <c r="S34" s="616"/>
      <c r="T34" s="616"/>
      <c r="U34" s="617"/>
      <c r="V34" s="615" t="s">
        <v>27</v>
      </c>
      <c r="W34" s="616"/>
      <c r="X34" s="616"/>
      <c r="Y34" s="617"/>
      <c r="Z34" s="618" t="s">
        <v>8</v>
      </c>
      <c r="AA34" s="613"/>
      <c r="AB34" s="613"/>
      <c r="AC34" s="622"/>
      <c r="AD34" s="57"/>
      <c r="AE34" s="609" t="s">
        <v>5</v>
      </c>
      <c r="AF34" s="610"/>
      <c r="AG34" s="610"/>
      <c r="AH34" s="611"/>
      <c r="AI34" s="609" t="s">
        <v>6</v>
      </c>
      <c r="AJ34" s="610"/>
      <c r="AK34" s="610"/>
      <c r="AL34" s="611"/>
      <c r="AM34" s="609" t="s">
        <v>7</v>
      </c>
      <c r="AN34" s="610"/>
      <c r="AO34" s="610"/>
      <c r="AP34" s="611"/>
      <c r="AQ34" s="609" t="s">
        <v>26</v>
      </c>
      <c r="AR34" s="610"/>
      <c r="AS34" s="610"/>
      <c r="AT34" s="611"/>
      <c r="AU34" s="609" t="s">
        <v>27</v>
      </c>
      <c r="AV34" s="610"/>
      <c r="AW34" s="610"/>
      <c r="AX34" s="611"/>
      <c r="AY34" s="612" t="s">
        <v>8</v>
      </c>
      <c r="AZ34" s="613"/>
      <c r="BA34" s="613"/>
      <c r="BB34" s="614"/>
      <c r="BC34" s="5"/>
      <c r="BD34" s="5"/>
    </row>
    <row r="35" spans="1:56" ht="12" thickBot="1">
      <c r="A35" s="121" t="s">
        <v>9</v>
      </c>
      <c r="B35" s="560" t="s">
        <v>10</v>
      </c>
      <c r="C35" s="561" t="s">
        <v>11</v>
      </c>
      <c r="D35" s="230" t="s">
        <v>28</v>
      </c>
      <c r="E35" s="231" t="s">
        <v>115</v>
      </c>
      <c r="F35" s="17" t="s">
        <v>12</v>
      </c>
      <c r="G35" s="18" t="s">
        <v>14</v>
      </c>
      <c r="H35" s="19" t="s">
        <v>13</v>
      </c>
      <c r="I35" s="20" t="s">
        <v>14</v>
      </c>
      <c r="J35" s="17" t="s">
        <v>12</v>
      </c>
      <c r="K35" s="18" t="s">
        <v>14</v>
      </c>
      <c r="L35" s="19" t="s">
        <v>13</v>
      </c>
      <c r="M35" s="20" t="s">
        <v>14</v>
      </c>
      <c r="N35" s="17" t="s">
        <v>12</v>
      </c>
      <c r="O35" s="18" t="s">
        <v>14</v>
      </c>
      <c r="P35" s="19" t="s">
        <v>13</v>
      </c>
      <c r="Q35" s="20" t="s">
        <v>14</v>
      </c>
      <c r="R35" s="17" t="s">
        <v>12</v>
      </c>
      <c r="S35" s="18" t="s">
        <v>14</v>
      </c>
      <c r="T35" s="19" t="s">
        <v>13</v>
      </c>
      <c r="U35" s="20" t="s">
        <v>14</v>
      </c>
      <c r="V35" s="17" t="s">
        <v>12</v>
      </c>
      <c r="W35" s="18" t="s">
        <v>14</v>
      </c>
      <c r="X35" s="19" t="s">
        <v>13</v>
      </c>
      <c r="Y35" s="122" t="s">
        <v>14</v>
      </c>
      <c r="Z35" s="58" t="s">
        <v>46</v>
      </c>
      <c r="AA35" s="59" t="s">
        <v>49</v>
      </c>
      <c r="AB35" s="60" t="s">
        <v>47</v>
      </c>
      <c r="AC35" s="61" t="s">
        <v>49</v>
      </c>
      <c r="AD35" s="164" t="s">
        <v>2</v>
      </c>
      <c r="AE35" s="103" t="s">
        <v>12</v>
      </c>
      <c r="AF35" s="104" t="s">
        <v>14</v>
      </c>
      <c r="AG35" s="105" t="s">
        <v>13</v>
      </c>
      <c r="AH35" s="106" t="s">
        <v>14</v>
      </c>
      <c r="AI35" s="103" t="s">
        <v>12</v>
      </c>
      <c r="AJ35" s="104" t="s">
        <v>14</v>
      </c>
      <c r="AK35" s="105" t="s">
        <v>13</v>
      </c>
      <c r="AL35" s="106" t="s">
        <v>14</v>
      </c>
      <c r="AM35" s="103" t="s">
        <v>12</v>
      </c>
      <c r="AN35" s="104" t="s">
        <v>14</v>
      </c>
      <c r="AO35" s="105" t="s">
        <v>13</v>
      </c>
      <c r="AP35" s="106" t="s">
        <v>14</v>
      </c>
      <c r="AQ35" s="103" t="s">
        <v>12</v>
      </c>
      <c r="AR35" s="104" t="s">
        <v>14</v>
      </c>
      <c r="AS35" s="105" t="s">
        <v>13</v>
      </c>
      <c r="AT35" s="106" t="s">
        <v>14</v>
      </c>
      <c r="AU35" s="103" t="s">
        <v>12</v>
      </c>
      <c r="AV35" s="104" t="s">
        <v>14</v>
      </c>
      <c r="AW35" s="105" t="s">
        <v>13</v>
      </c>
      <c r="AX35" s="106" t="s">
        <v>14</v>
      </c>
      <c r="AY35" s="107" t="s">
        <v>12</v>
      </c>
      <c r="AZ35" s="104" t="s">
        <v>14</v>
      </c>
      <c r="BA35" s="107" t="s">
        <v>13</v>
      </c>
      <c r="BB35" s="106" t="s">
        <v>14</v>
      </c>
      <c r="BC35" s="108" t="s">
        <v>2</v>
      </c>
      <c r="BD35" s="109" t="s">
        <v>15</v>
      </c>
    </row>
    <row r="36" spans="1:56" ht="14.25">
      <c r="A36" s="124">
        <v>1</v>
      </c>
      <c r="B36" s="383" t="s">
        <v>237</v>
      </c>
      <c r="C36" s="383" t="s">
        <v>238</v>
      </c>
      <c r="D36" s="589">
        <v>1995</v>
      </c>
      <c r="E36" s="228" t="s">
        <v>92</v>
      </c>
      <c r="F36" s="361">
        <v>1</v>
      </c>
      <c r="G36" s="178">
        <v>2</v>
      </c>
      <c r="H36" s="179">
        <v>1</v>
      </c>
      <c r="I36" s="180">
        <v>1</v>
      </c>
      <c r="J36" s="51">
        <v>1</v>
      </c>
      <c r="K36" s="22">
        <v>1</v>
      </c>
      <c r="L36" s="28">
        <v>1</v>
      </c>
      <c r="M36" s="29">
        <v>1</v>
      </c>
      <c r="N36" s="26">
        <v>1</v>
      </c>
      <c r="O36" s="22">
        <v>1</v>
      </c>
      <c r="P36" s="28">
        <v>1</v>
      </c>
      <c r="Q36" s="29">
        <v>1</v>
      </c>
      <c r="R36" s="26">
        <v>1</v>
      </c>
      <c r="S36" s="22">
        <v>2</v>
      </c>
      <c r="T36" s="28">
        <v>1</v>
      </c>
      <c r="U36" s="29">
        <v>2</v>
      </c>
      <c r="V36" s="26">
        <v>1</v>
      </c>
      <c r="W36" s="22">
        <v>1</v>
      </c>
      <c r="X36" s="28">
        <v>1</v>
      </c>
      <c r="Y36" s="86">
        <v>1</v>
      </c>
      <c r="Z36" s="125">
        <f aca="true" t="shared" si="6" ref="Z36:AC39">F36+J36+N36+R36+V36</f>
        <v>5</v>
      </c>
      <c r="AA36" s="3">
        <f t="shared" si="6"/>
        <v>7</v>
      </c>
      <c r="AB36" s="4">
        <f t="shared" si="6"/>
        <v>5</v>
      </c>
      <c r="AC36" s="126">
        <f t="shared" si="6"/>
        <v>6</v>
      </c>
      <c r="AD36" s="165" t="s">
        <v>29</v>
      </c>
      <c r="AE36" s="95">
        <v>1</v>
      </c>
      <c r="AF36" s="27">
        <v>2</v>
      </c>
      <c r="AG36" s="31">
        <v>1</v>
      </c>
      <c r="AH36" s="93">
        <v>2</v>
      </c>
      <c r="AI36" s="95">
        <v>1</v>
      </c>
      <c r="AJ36" s="27">
        <v>2</v>
      </c>
      <c r="AK36" s="31">
        <v>1</v>
      </c>
      <c r="AL36" s="93">
        <v>1</v>
      </c>
      <c r="AM36" s="95">
        <v>1</v>
      </c>
      <c r="AN36" s="27">
        <v>1</v>
      </c>
      <c r="AO36" s="31">
        <v>1</v>
      </c>
      <c r="AP36" s="93">
        <v>1</v>
      </c>
      <c r="AQ36" s="95">
        <v>1</v>
      </c>
      <c r="AR36" s="27">
        <v>1</v>
      </c>
      <c r="AS36" s="31">
        <v>1</v>
      </c>
      <c r="AT36" s="93">
        <v>1</v>
      </c>
      <c r="AU36" s="95">
        <v>1</v>
      </c>
      <c r="AV36" s="27">
        <v>1</v>
      </c>
      <c r="AW36" s="31">
        <v>1</v>
      </c>
      <c r="AX36" s="93">
        <v>1</v>
      </c>
      <c r="AY36" s="75">
        <f aca="true" t="shared" si="7" ref="AY36:BB39">AE36+AI36+AM36+AQ36+AU36</f>
        <v>5</v>
      </c>
      <c r="AZ36" s="3">
        <f t="shared" si="7"/>
        <v>7</v>
      </c>
      <c r="BA36" s="4">
        <f t="shared" si="7"/>
        <v>5</v>
      </c>
      <c r="BB36" s="83">
        <f t="shared" si="7"/>
        <v>6</v>
      </c>
      <c r="BC36" s="436" t="s">
        <v>29</v>
      </c>
      <c r="BD36" s="84"/>
    </row>
    <row r="37" spans="1:56" ht="14.25">
      <c r="A37" s="102">
        <v>2</v>
      </c>
      <c r="B37" s="382" t="s">
        <v>57</v>
      </c>
      <c r="C37" s="382" t="s">
        <v>158</v>
      </c>
      <c r="D37" s="590">
        <v>1995</v>
      </c>
      <c r="E37" s="211" t="s">
        <v>95</v>
      </c>
      <c r="F37" s="54">
        <v>0</v>
      </c>
      <c r="G37" s="35">
        <v>0</v>
      </c>
      <c r="H37" s="36">
        <v>1</v>
      </c>
      <c r="I37" s="98">
        <v>1</v>
      </c>
      <c r="J37" s="54">
        <v>0</v>
      </c>
      <c r="K37" s="39">
        <v>0</v>
      </c>
      <c r="L37" s="40">
        <v>1</v>
      </c>
      <c r="M37" s="37">
        <v>1</v>
      </c>
      <c r="N37" s="26">
        <v>0</v>
      </c>
      <c r="O37" s="33">
        <v>0</v>
      </c>
      <c r="P37" s="28">
        <v>1</v>
      </c>
      <c r="Q37" s="29">
        <v>2</v>
      </c>
      <c r="R37" s="38">
        <v>0</v>
      </c>
      <c r="S37" s="39">
        <v>0</v>
      </c>
      <c r="T37" s="40">
        <v>0</v>
      </c>
      <c r="U37" s="37">
        <v>0</v>
      </c>
      <c r="V37" s="38">
        <v>0</v>
      </c>
      <c r="W37" s="39">
        <v>0</v>
      </c>
      <c r="X37" s="40">
        <v>1</v>
      </c>
      <c r="Y37" s="99">
        <v>2</v>
      </c>
      <c r="Z37" s="125">
        <f aca="true" t="shared" si="8" ref="Z37:AC38">F37+J37+N37+R37+V37</f>
        <v>0</v>
      </c>
      <c r="AA37" s="3">
        <f t="shared" si="8"/>
        <v>0</v>
      </c>
      <c r="AB37" s="4">
        <f t="shared" si="8"/>
        <v>4</v>
      </c>
      <c r="AC37" s="126">
        <f t="shared" si="8"/>
        <v>6</v>
      </c>
      <c r="AD37" s="204" t="s">
        <v>32</v>
      </c>
      <c r="AE37" s="97">
        <v>0</v>
      </c>
      <c r="AF37" s="33">
        <v>0</v>
      </c>
      <c r="AG37" s="28">
        <v>0</v>
      </c>
      <c r="AH37" s="85">
        <v>0</v>
      </c>
      <c r="AI37" s="97">
        <v>1</v>
      </c>
      <c r="AJ37" s="33">
        <v>1</v>
      </c>
      <c r="AK37" s="28">
        <v>1</v>
      </c>
      <c r="AL37" s="85">
        <v>1</v>
      </c>
      <c r="AM37" s="97">
        <v>1</v>
      </c>
      <c r="AN37" s="33">
        <v>1</v>
      </c>
      <c r="AO37" s="28">
        <v>1</v>
      </c>
      <c r="AP37" s="85">
        <v>1</v>
      </c>
      <c r="AQ37" s="97">
        <v>1</v>
      </c>
      <c r="AR37" s="33">
        <v>1</v>
      </c>
      <c r="AS37" s="28">
        <v>1</v>
      </c>
      <c r="AT37" s="85">
        <v>1</v>
      </c>
      <c r="AU37" s="97">
        <v>0</v>
      </c>
      <c r="AV37" s="33">
        <v>0</v>
      </c>
      <c r="AW37" s="28">
        <v>1</v>
      </c>
      <c r="AX37" s="85">
        <v>1</v>
      </c>
      <c r="AY37" s="75">
        <f t="shared" si="7"/>
        <v>3</v>
      </c>
      <c r="AZ37" s="3">
        <f t="shared" si="7"/>
        <v>3</v>
      </c>
      <c r="BA37" s="4">
        <f t="shared" si="7"/>
        <v>4</v>
      </c>
      <c r="BB37" s="83">
        <f t="shared" si="7"/>
        <v>4</v>
      </c>
      <c r="BC37" s="437" t="s">
        <v>30</v>
      </c>
      <c r="BD37" s="96">
        <v>100</v>
      </c>
    </row>
    <row r="38" spans="1:56" ht="14.25">
      <c r="A38" s="151">
        <v>3</v>
      </c>
      <c r="B38" s="382" t="s">
        <v>155</v>
      </c>
      <c r="C38" s="382" t="s">
        <v>156</v>
      </c>
      <c r="D38" s="590">
        <v>1995</v>
      </c>
      <c r="E38" s="211" t="s">
        <v>157</v>
      </c>
      <c r="F38" s="206">
        <v>0</v>
      </c>
      <c r="G38" s="39">
        <v>0</v>
      </c>
      <c r="H38" s="40">
        <v>1</v>
      </c>
      <c r="I38" s="98">
        <v>1</v>
      </c>
      <c r="J38" s="54">
        <v>0</v>
      </c>
      <c r="K38" s="39">
        <v>0</v>
      </c>
      <c r="L38" s="40">
        <v>1</v>
      </c>
      <c r="M38" s="37">
        <v>2</v>
      </c>
      <c r="N38" s="38">
        <v>0</v>
      </c>
      <c r="O38" s="39">
        <v>0</v>
      </c>
      <c r="P38" s="40">
        <v>0</v>
      </c>
      <c r="Q38" s="37">
        <v>0</v>
      </c>
      <c r="R38" s="38">
        <v>0</v>
      </c>
      <c r="S38" s="39">
        <v>0</v>
      </c>
      <c r="T38" s="40">
        <v>0</v>
      </c>
      <c r="U38" s="37">
        <v>0</v>
      </c>
      <c r="V38" s="38">
        <v>0</v>
      </c>
      <c r="W38" s="39">
        <v>0</v>
      </c>
      <c r="X38" s="40">
        <v>1</v>
      </c>
      <c r="Y38" s="99">
        <v>1</v>
      </c>
      <c r="Z38" s="182">
        <f t="shared" si="8"/>
        <v>0</v>
      </c>
      <c r="AA38" s="183">
        <f t="shared" si="8"/>
        <v>0</v>
      </c>
      <c r="AB38" s="184">
        <f t="shared" si="8"/>
        <v>3</v>
      </c>
      <c r="AC38" s="196">
        <f t="shared" si="8"/>
        <v>4</v>
      </c>
      <c r="AD38" s="591" t="s">
        <v>30</v>
      </c>
      <c r="AE38" s="97">
        <v>0</v>
      </c>
      <c r="AF38" s="33">
        <v>0</v>
      </c>
      <c r="AG38" s="28">
        <v>0</v>
      </c>
      <c r="AH38" s="85">
        <v>0</v>
      </c>
      <c r="AI38" s="97">
        <v>1</v>
      </c>
      <c r="AJ38" s="33">
        <v>3</v>
      </c>
      <c r="AK38" s="28">
        <v>1</v>
      </c>
      <c r="AL38" s="85">
        <v>1</v>
      </c>
      <c r="AM38" s="97">
        <v>1</v>
      </c>
      <c r="AN38" s="33">
        <v>1</v>
      </c>
      <c r="AO38" s="28">
        <v>1</v>
      </c>
      <c r="AP38" s="85">
        <v>1</v>
      </c>
      <c r="AQ38" s="97">
        <v>1</v>
      </c>
      <c r="AR38" s="33">
        <v>1</v>
      </c>
      <c r="AS38" s="28">
        <v>1</v>
      </c>
      <c r="AT38" s="85">
        <v>1</v>
      </c>
      <c r="AU38" s="97">
        <v>0</v>
      </c>
      <c r="AV38" s="33">
        <v>0</v>
      </c>
      <c r="AW38" s="28">
        <v>1</v>
      </c>
      <c r="AX38" s="85">
        <v>2</v>
      </c>
      <c r="AY38" s="75">
        <f t="shared" si="7"/>
        <v>3</v>
      </c>
      <c r="AZ38" s="3">
        <f t="shared" si="7"/>
        <v>5</v>
      </c>
      <c r="BA38" s="4">
        <f t="shared" si="7"/>
        <v>4</v>
      </c>
      <c r="BB38" s="83">
        <f t="shared" si="7"/>
        <v>5</v>
      </c>
      <c r="BC38" s="437" t="s">
        <v>31</v>
      </c>
      <c r="BD38" s="96">
        <v>89</v>
      </c>
    </row>
    <row r="39" spans="1:56" ht="15" thickBot="1">
      <c r="A39" s="423">
        <v>4</v>
      </c>
      <c r="B39" s="457" t="s">
        <v>159</v>
      </c>
      <c r="C39" s="457" t="s">
        <v>160</v>
      </c>
      <c r="D39" s="592">
        <v>1995</v>
      </c>
      <c r="E39" s="422" t="s">
        <v>98</v>
      </c>
      <c r="F39" s="593">
        <v>0</v>
      </c>
      <c r="G39" s="594">
        <v>0</v>
      </c>
      <c r="H39" s="595">
        <v>1</v>
      </c>
      <c r="I39" s="596">
        <v>1</v>
      </c>
      <c r="J39" s="593">
        <v>0</v>
      </c>
      <c r="K39" s="594">
        <v>0</v>
      </c>
      <c r="L39" s="595">
        <v>1</v>
      </c>
      <c r="M39" s="597">
        <v>3</v>
      </c>
      <c r="N39" s="598">
        <v>1</v>
      </c>
      <c r="O39" s="594">
        <v>2</v>
      </c>
      <c r="P39" s="595">
        <v>1</v>
      </c>
      <c r="Q39" s="597">
        <v>2</v>
      </c>
      <c r="R39" s="598">
        <v>1</v>
      </c>
      <c r="S39" s="594">
        <v>2</v>
      </c>
      <c r="T39" s="595">
        <v>1</v>
      </c>
      <c r="U39" s="597">
        <v>2</v>
      </c>
      <c r="V39" s="598">
        <v>0</v>
      </c>
      <c r="W39" s="594">
        <v>0</v>
      </c>
      <c r="X39" s="595">
        <v>0</v>
      </c>
      <c r="Y39" s="599">
        <v>0</v>
      </c>
      <c r="Z39" s="600">
        <f t="shared" si="6"/>
        <v>2</v>
      </c>
      <c r="AA39" s="601">
        <f t="shared" si="6"/>
        <v>4</v>
      </c>
      <c r="AB39" s="602">
        <f t="shared" si="6"/>
        <v>4</v>
      </c>
      <c r="AC39" s="603">
        <f t="shared" si="6"/>
        <v>8</v>
      </c>
      <c r="AD39" s="604" t="s">
        <v>31</v>
      </c>
      <c r="AE39" s="200">
        <v>0</v>
      </c>
      <c r="AF39" s="201">
        <v>0</v>
      </c>
      <c r="AG39" s="202">
        <v>0</v>
      </c>
      <c r="AH39" s="199">
        <v>0</v>
      </c>
      <c r="AI39" s="200">
        <v>1</v>
      </c>
      <c r="AJ39" s="201">
        <v>1</v>
      </c>
      <c r="AK39" s="202">
        <v>1</v>
      </c>
      <c r="AL39" s="199">
        <v>1</v>
      </c>
      <c r="AM39" s="200">
        <v>0</v>
      </c>
      <c r="AN39" s="201">
        <v>0</v>
      </c>
      <c r="AO39" s="202">
        <v>1</v>
      </c>
      <c r="AP39" s="199">
        <v>1</v>
      </c>
      <c r="AQ39" s="200">
        <v>1</v>
      </c>
      <c r="AR39" s="201">
        <v>1</v>
      </c>
      <c r="AS39" s="202">
        <v>1</v>
      </c>
      <c r="AT39" s="199">
        <v>1</v>
      </c>
      <c r="AU39" s="200">
        <v>0</v>
      </c>
      <c r="AV39" s="201">
        <v>0</v>
      </c>
      <c r="AW39" s="202">
        <v>1</v>
      </c>
      <c r="AX39" s="199">
        <v>3</v>
      </c>
      <c r="AY39" s="429">
        <f t="shared" si="7"/>
        <v>2</v>
      </c>
      <c r="AZ39" s="430">
        <f t="shared" si="7"/>
        <v>2</v>
      </c>
      <c r="BA39" s="431">
        <f t="shared" si="7"/>
        <v>4</v>
      </c>
      <c r="BB39" s="432">
        <f t="shared" si="7"/>
        <v>6</v>
      </c>
      <c r="BC39" s="451" t="s">
        <v>32</v>
      </c>
      <c r="BD39" s="111">
        <v>79</v>
      </c>
    </row>
    <row r="40" spans="1:56" ht="14.25">
      <c r="A40" s="151">
        <v>5</v>
      </c>
      <c r="B40" s="383" t="s">
        <v>161</v>
      </c>
      <c r="C40" s="383" t="s">
        <v>162</v>
      </c>
      <c r="D40" s="227">
        <v>1996</v>
      </c>
      <c r="E40" s="228" t="s">
        <v>130</v>
      </c>
      <c r="F40" s="235">
        <v>0</v>
      </c>
      <c r="G40" s="185">
        <v>0</v>
      </c>
      <c r="H40" s="236">
        <v>0</v>
      </c>
      <c r="I40" s="234">
        <v>0</v>
      </c>
      <c r="J40" s="235">
        <v>0</v>
      </c>
      <c r="K40" s="185">
        <v>0</v>
      </c>
      <c r="L40" s="236">
        <v>0</v>
      </c>
      <c r="M40" s="237">
        <v>0</v>
      </c>
      <c r="N40" s="238">
        <v>0</v>
      </c>
      <c r="O40" s="185">
        <v>0</v>
      </c>
      <c r="P40" s="236">
        <v>0</v>
      </c>
      <c r="Q40" s="237">
        <v>0</v>
      </c>
      <c r="R40" s="238">
        <v>0</v>
      </c>
      <c r="S40" s="185">
        <v>0</v>
      </c>
      <c r="T40" s="236">
        <v>0</v>
      </c>
      <c r="U40" s="237">
        <v>0</v>
      </c>
      <c r="V40" s="238">
        <v>0</v>
      </c>
      <c r="W40" s="185">
        <v>0</v>
      </c>
      <c r="X40" s="236">
        <v>0</v>
      </c>
      <c r="Y40" s="239">
        <v>0</v>
      </c>
      <c r="Z40" s="264">
        <f aca="true" t="shared" si="9" ref="Z40:AC41">F40+J40+N40+R40+V40</f>
        <v>0</v>
      </c>
      <c r="AA40" s="265">
        <f t="shared" si="9"/>
        <v>0</v>
      </c>
      <c r="AB40" s="577">
        <f t="shared" si="9"/>
        <v>0</v>
      </c>
      <c r="AC40" s="546">
        <f t="shared" si="9"/>
        <v>0</v>
      </c>
      <c r="AD40" s="205" t="s">
        <v>264</v>
      </c>
      <c r="AE40" s="95"/>
      <c r="AF40" s="27"/>
      <c r="AG40" s="31"/>
      <c r="AH40" s="93"/>
      <c r="AI40" s="95"/>
      <c r="AJ40" s="27"/>
      <c r="AK40" s="31"/>
      <c r="AL40" s="93"/>
      <c r="AM40" s="95"/>
      <c r="AN40" s="27"/>
      <c r="AO40" s="31"/>
      <c r="AP40" s="93"/>
      <c r="AQ40" s="95"/>
      <c r="AR40" s="27"/>
      <c r="AS40" s="31"/>
      <c r="AT40" s="93"/>
      <c r="AU40" s="95"/>
      <c r="AV40" s="27"/>
      <c r="AW40" s="31"/>
      <c r="AX40" s="456"/>
      <c r="AY40" s="454">
        <f aca="true" t="shared" si="10" ref="AY40:BB41">AE40+AI40+AM40+AQ40+AU40</f>
        <v>0</v>
      </c>
      <c r="AZ40" s="265">
        <f t="shared" si="10"/>
        <v>0</v>
      </c>
      <c r="BA40" s="266">
        <f t="shared" si="10"/>
        <v>0</v>
      </c>
      <c r="BB40" s="468">
        <f t="shared" si="10"/>
        <v>0</v>
      </c>
      <c r="BC40" s="452" t="s">
        <v>264</v>
      </c>
      <c r="BD40" s="111"/>
    </row>
    <row r="41" spans="1:56" ht="14.25">
      <c r="A41" s="102">
        <v>6</v>
      </c>
      <c r="B41" s="382" t="s">
        <v>60</v>
      </c>
      <c r="C41" s="382" t="s">
        <v>163</v>
      </c>
      <c r="D41" s="210">
        <v>1996</v>
      </c>
      <c r="E41" s="211" t="s">
        <v>95</v>
      </c>
      <c r="F41" s="207">
        <v>0</v>
      </c>
      <c r="G41" s="27">
        <v>0</v>
      </c>
      <c r="H41" s="31">
        <v>0</v>
      </c>
      <c r="I41" s="93">
        <v>0</v>
      </c>
      <c r="J41" s="52">
        <v>0</v>
      </c>
      <c r="K41" s="27">
        <v>0</v>
      </c>
      <c r="L41" s="31">
        <v>0</v>
      </c>
      <c r="M41" s="32">
        <v>0</v>
      </c>
      <c r="N41" s="30">
        <v>0</v>
      </c>
      <c r="O41" s="27">
        <v>0</v>
      </c>
      <c r="P41" s="31">
        <v>0</v>
      </c>
      <c r="Q41" s="32">
        <v>0</v>
      </c>
      <c r="R41" s="30">
        <v>0</v>
      </c>
      <c r="S41" s="27">
        <v>0</v>
      </c>
      <c r="T41" s="31">
        <v>0</v>
      </c>
      <c r="U41" s="32">
        <v>0</v>
      </c>
      <c r="V41" s="30">
        <v>0</v>
      </c>
      <c r="W41" s="27">
        <v>0</v>
      </c>
      <c r="X41" s="31">
        <v>0</v>
      </c>
      <c r="Y41" s="94">
        <v>0</v>
      </c>
      <c r="Z41" s="264">
        <f t="shared" si="9"/>
        <v>0</v>
      </c>
      <c r="AA41" s="265">
        <f t="shared" si="9"/>
        <v>0</v>
      </c>
      <c r="AB41" s="266">
        <f t="shared" si="9"/>
        <v>0</v>
      </c>
      <c r="AC41" s="196">
        <f t="shared" si="9"/>
        <v>0</v>
      </c>
      <c r="AD41" s="165" t="s">
        <v>264</v>
      </c>
      <c r="AE41" s="95"/>
      <c r="AF41" s="27"/>
      <c r="AG41" s="31"/>
      <c r="AH41" s="93"/>
      <c r="AI41" s="95"/>
      <c r="AJ41" s="27"/>
      <c r="AK41" s="31"/>
      <c r="AL41" s="93"/>
      <c r="AM41" s="95"/>
      <c r="AN41" s="27"/>
      <c r="AO41" s="31"/>
      <c r="AP41" s="93"/>
      <c r="AQ41" s="95"/>
      <c r="AR41" s="27"/>
      <c r="AS41" s="31"/>
      <c r="AT41" s="93"/>
      <c r="AU41" s="95"/>
      <c r="AV41" s="27"/>
      <c r="AW41" s="31"/>
      <c r="AX41" s="93"/>
      <c r="AY41" s="455">
        <f t="shared" si="10"/>
        <v>0</v>
      </c>
      <c r="AZ41" s="254">
        <f t="shared" si="10"/>
        <v>0</v>
      </c>
      <c r="BA41" s="261">
        <f t="shared" si="10"/>
        <v>0</v>
      </c>
      <c r="BB41" s="453">
        <f t="shared" si="10"/>
        <v>0</v>
      </c>
      <c r="BC41" s="436" t="s">
        <v>264</v>
      </c>
      <c r="BD41" s="111"/>
    </row>
    <row r="42" ht="11.25" customHeight="1"/>
    <row r="44" ht="11.25" customHeight="1"/>
    <row r="46" ht="11.25" customHeight="1"/>
    <row r="48" ht="11.25" customHeight="1"/>
    <row r="50" ht="11.25" customHeight="1"/>
    <row r="51" ht="13.5" customHeight="1"/>
  </sheetData>
  <mergeCells count="25">
    <mergeCell ref="AM34:AP34"/>
    <mergeCell ref="AQ34:AT34"/>
    <mergeCell ref="AU34:AX34"/>
    <mergeCell ref="AY34:BB34"/>
    <mergeCell ref="AE10:AH10"/>
    <mergeCell ref="AI10:AL10"/>
    <mergeCell ref="AM10:AP10"/>
    <mergeCell ref="AQ10:AT10"/>
    <mergeCell ref="AU10:AX10"/>
    <mergeCell ref="AY10:BB10"/>
    <mergeCell ref="AE34:AH34"/>
    <mergeCell ref="AI34:AL34"/>
    <mergeCell ref="D3:F3"/>
    <mergeCell ref="F10:I10"/>
    <mergeCell ref="J10:M10"/>
    <mergeCell ref="N10:Q10"/>
    <mergeCell ref="R10:U10"/>
    <mergeCell ref="V10:Y10"/>
    <mergeCell ref="Z10:AC10"/>
    <mergeCell ref="F34:I34"/>
    <mergeCell ref="J34:M34"/>
    <mergeCell ref="N34:Q34"/>
    <mergeCell ref="R34:U34"/>
    <mergeCell ref="V34:Y34"/>
    <mergeCell ref="Z34:AC34"/>
  </mergeCells>
  <printOptions/>
  <pageMargins left="0.75" right="0.75" top="1" bottom="1" header="0.5" footer="0.5"/>
  <pageSetup fitToHeight="1" fitToWidth="1" horizontalDpi="200" verticalDpi="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5.7109375" style="1" customWidth="1"/>
    <col min="3" max="3" width="22.57421875" style="1" customWidth="1"/>
    <col min="4" max="4" width="10.7109375" style="1" customWidth="1"/>
    <col min="5" max="5" width="16.28125" style="1" customWidth="1"/>
    <col min="6" max="25" width="4.7109375" style="1" hidden="1" customWidth="1" outlineLevel="1"/>
    <col min="26" max="26" width="4.7109375" style="1" customWidth="1" collapsed="1"/>
    <col min="27" max="42" width="4.7109375" style="1" customWidth="1"/>
    <col min="43" max="46" width="4.7109375" style="1" hidden="1" customWidth="1"/>
    <col min="47" max="52" width="4.7109375" style="1" customWidth="1"/>
    <col min="53" max="16384" width="9.140625" style="1" customWidth="1"/>
  </cols>
  <sheetData>
    <row r="1" spans="1:30" ht="15.75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 customHeight="1">
      <c r="A3" s="5"/>
      <c r="B3" s="188" t="s">
        <v>17</v>
      </c>
      <c r="C3" s="193">
        <v>40831</v>
      </c>
      <c r="D3" s="623"/>
      <c r="E3" s="623"/>
      <c r="F3" s="623"/>
      <c r="G3" s="117"/>
      <c r="H3" s="1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</row>
    <row r="4" spans="1:30" ht="15.75">
      <c r="A4" s="5"/>
      <c r="B4" s="588" t="s">
        <v>18</v>
      </c>
      <c r="C4" s="587" t="s">
        <v>37</v>
      </c>
      <c r="D4" s="191"/>
      <c r="E4" s="116"/>
      <c r="F4" s="191"/>
      <c r="G4" s="55"/>
      <c r="H4" s="5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10"/>
      <c r="AD4" s="10"/>
    </row>
    <row r="5" spans="1:30" ht="12.75">
      <c r="A5" s="5"/>
      <c r="B5" s="189" t="s">
        <v>19</v>
      </c>
      <c r="C5" s="194" t="s">
        <v>62</v>
      </c>
      <c r="D5" s="192"/>
      <c r="E5" s="116"/>
      <c r="F5" s="192"/>
      <c r="G5" s="118"/>
      <c r="H5" s="11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0"/>
      <c r="AC5" s="10"/>
      <c r="AD5" s="10"/>
    </row>
    <row r="6" spans="1:30" ht="12.75">
      <c r="A6" s="5"/>
      <c r="B6" s="189" t="s">
        <v>20</v>
      </c>
      <c r="C6" s="194" t="s">
        <v>45</v>
      </c>
      <c r="D6" s="192"/>
      <c r="E6" s="116"/>
      <c r="F6" s="192"/>
      <c r="G6" s="119"/>
      <c r="H6" s="1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10"/>
      <c r="AB6" s="10"/>
      <c r="AC6" s="10"/>
      <c r="AD6" s="10"/>
    </row>
    <row r="7" spans="1:30" ht="13.5" customHeight="1" thickBot="1">
      <c r="A7" s="5"/>
      <c r="B7" s="190" t="s">
        <v>21</v>
      </c>
      <c r="C7" s="195" t="s">
        <v>64</v>
      </c>
      <c r="D7" s="192"/>
      <c r="E7" s="116"/>
      <c r="F7" s="192"/>
      <c r="G7" s="120"/>
      <c r="H7" s="12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5"/>
      <c r="AA7" s="5"/>
      <c r="AB7" s="5"/>
      <c r="AC7" s="5"/>
      <c r="AD7" s="5"/>
    </row>
    <row r="8" spans="1:30" ht="13.5" customHeight="1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13"/>
      <c r="AC8" s="13"/>
      <c r="AD8" s="13"/>
    </row>
    <row r="9" spans="1:52" ht="13.5" customHeight="1" thickBot="1">
      <c r="A9" s="5"/>
      <c r="B9" s="13"/>
      <c r="C9" s="13"/>
      <c r="D9" s="13"/>
      <c r="E9" s="13"/>
      <c r="F9" s="14" t="s">
        <v>24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5"/>
      <c r="AE9" s="14" t="s">
        <v>4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5"/>
      <c r="AZ9" s="5"/>
    </row>
    <row r="10" spans="1:52" ht="13.5" customHeight="1" thickBot="1">
      <c r="A10" s="5"/>
      <c r="B10" s="56" t="str">
        <f>CONCATENATE($C$4," pogrupis")</f>
        <v>D pogrupis</v>
      </c>
      <c r="C10" s="41"/>
      <c r="D10" s="41"/>
      <c r="E10" s="5"/>
      <c r="F10" s="619" t="s">
        <v>5</v>
      </c>
      <c r="G10" s="620"/>
      <c r="H10" s="620"/>
      <c r="I10" s="621"/>
      <c r="J10" s="615" t="s">
        <v>6</v>
      </c>
      <c r="K10" s="616"/>
      <c r="L10" s="616"/>
      <c r="M10" s="617"/>
      <c r="N10" s="615" t="s">
        <v>7</v>
      </c>
      <c r="O10" s="616"/>
      <c r="P10" s="616"/>
      <c r="Q10" s="617"/>
      <c r="R10" s="615" t="s">
        <v>26</v>
      </c>
      <c r="S10" s="616"/>
      <c r="T10" s="616"/>
      <c r="U10" s="617"/>
      <c r="V10" s="615" t="s">
        <v>27</v>
      </c>
      <c r="W10" s="616"/>
      <c r="X10" s="616"/>
      <c r="Y10" s="617"/>
      <c r="Z10" s="618" t="s">
        <v>8</v>
      </c>
      <c r="AA10" s="613"/>
      <c r="AB10" s="613"/>
      <c r="AC10" s="614"/>
      <c r="AD10" s="57"/>
      <c r="AE10" s="609" t="s">
        <v>5</v>
      </c>
      <c r="AF10" s="610"/>
      <c r="AG10" s="610"/>
      <c r="AH10" s="611"/>
      <c r="AI10" s="609" t="s">
        <v>6</v>
      </c>
      <c r="AJ10" s="610"/>
      <c r="AK10" s="610"/>
      <c r="AL10" s="611"/>
      <c r="AM10" s="612" t="s">
        <v>7</v>
      </c>
      <c r="AN10" s="613"/>
      <c r="AO10" s="613"/>
      <c r="AP10" s="622"/>
      <c r="AQ10" s="609" t="s">
        <v>26</v>
      </c>
      <c r="AR10" s="610"/>
      <c r="AS10" s="610"/>
      <c r="AT10" s="611"/>
      <c r="AU10" s="618" t="s">
        <v>8</v>
      </c>
      <c r="AV10" s="613"/>
      <c r="AW10" s="613"/>
      <c r="AX10" s="614"/>
      <c r="AY10" s="57"/>
      <c r="AZ10" s="5"/>
    </row>
    <row r="11" spans="1:52" ht="13.5" customHeight="1" thickBot="1">
      <c r="A11" s="121" t="s">
        <v>9</v>
      </c>
      <c r="B11" s="229" t="s">
        <v>10</v>
      </c>
      <c r="C11" s="230" t="s">
        <v>11</v>
      </c>
      <c r="D11" s="230" t="s">
        <v>28</v>
      </c>
      <c r="E11" s="231" t="s">
        <v>115</v>
      </c>
      <c r="F11" s="134" t="s">
        <v>12</v>
      </c>
      <c r="G11" s="135" t="s">
        <v>14</v>
      </c>
      <c r="H11" s="176" t="s">
        <v>13</v>
      </c>
      <c r="I11" s="177" t="s">
        <v>14</v>
      </c>
      <c r="J11" s="134" t="s">
        <v>12</v>
      </c>
      <c r="K11" s="135" t="s">
        <v>14</v>
      </c>
      <c r="L11" s="176" t="s">
        <v>13</v>
      </c>
      <c r="M11" s="177" t="s">
        <v>14</v>
      </c>
      <c r="N11" s="134" t="s">
        <v>12</v>
      </c>
      <c r="O11" s="135" t="s">
        <v>14</v>
      </c>
      <c r="P11" s="176" t="s">
        <v>13</v>
      </c>
      <c r="Q11" s="177" t="s">
        <v>14</v>
      </c>
      <c r="R11" s="134" t="s">
        <v>12</v>
      </c>
      <c r="S11" s="135" t="s">
        <v>14</v>
      </c>
      <c r="T11" s="176" t="s">
        <v>13</v>
      </c>
      <c r="U11" s="177" t="s">
        <v>14</v>
      </c>
      <c r="V11" s="134" t="s">
        <v>12</v>
      </c>
      <c r="W11" s="135" t="s">
        <v>14</v>
      </c>
      <c r="X11" s="176" t="s">
        <v>13</v>
      </c>
      <c r="Y11" s="181" t="s">
        <v>14</v>
      </c>
      <c r="Z11" s="58" t="s">
        <v>46</v>
      </c>
      <c r="AA11" s="59" t="s">
        <v>49</v>
      </c>
      <c r="AB11" s="60" t="s">
        <v>47</v>
      </c>
      <c r="AC11" s="61" t="s">
        <v>49</v>
      </c>
      <c r="AD11" s="148" t="s">
        <v>2</v>
      </c>
      <c r="AE11" s="67" t="s">
        <v>12</v>
      </c>
      <c r="AF11" s="64" t="s">
        <v>14</v>
      </c>
      <c r="AG11" s="65" t="s">
        <v>13</v>
      </c>
      <c r="AH11" s="66" t="s">
        <v>14</v>
      </c>
      <c r="AI11" s="63" t="s">
        <v>12</v>
      </c>
      <c r="AJ11" s="64" t="s">
        <v>14</v>
      </c>
      <c r="AK11" s="65" t="s">
        <v>13</v>
      </c>
      <c r="AL11" s="66" t="s">
        <v>14</v>
      </c>
      <c r="AM11" s="67" t="s">
        <v>12</v>
      </c>
      <c r="AN11" s="64" t="s">
        <v>14</v>
      </c>
      <c r="AO11" s="65" t="s">
        <v>13</v>
      </c>
      <c r="AP11" s="68" t="s">
        <v>14</v>
      </c>
      <c r="AQ11" s="63" t="s">
        <v>12</v>
      </c>
      <c r="AR11" s="64" t="s">
        <v>14</v>
      </c>
      <c r="AS11" s="65" t="s">
        <v>13</v>
      </c>
      <c r="AT11" s="66" t="s">
        <v>14</v>
      </c>
      <c r="AU11" s="70" t="s">
        <v>12</v>
      </c>
      <c r="AV11" s="59" t="s">
        <v>14</v>
      </c>
      <c r="AW11" s="60" t="s">
        <v>13</v>
      </c>
      <c r="AX11" s="61" t="s">
        <v>14</v>
      </c>
      <c r="AY11" s="148" t="s">
        <v>2</v>
      </c>
      <c r="AZ11" s="71" t="s">
        <v>15</v>
      </c>
    </row>
    <row r="12" spans="1:52" ht="14.25">
      <c r="A12" s="124">
        <v>1</v>
      </c>
      <c r="B12" s="383" t="s">
        <v>241</v>
      </c>
      <c r="C12" s="383" t="s">
        <v>242</v>
      </c>
      <c r="D12" s="227">
        <v>1997</v>
      </c>
      <c r="E12" s="228" t="s">
        <v>92</v>
      </c>
      <c r="F12" s="605">
        <v>1</v>
      </c>
      <c r="G12" s="283">
        <v>1</v>
      </c>
      <c r="H12" s="282">
        <v>1</v>
      </c>
      <c r="I12" s="284">
        <v>1</v>
      </c>
      <c r="J12" s="285">
        <v>1</v>
      </c>
      <c r="K12" s="286">
        <v>1</v>
      </c>
      <c r="L12" s="287">
        <v>1</v>
      </c>
      <c r="M12" s="288">
        <v>1</v>
      </c>
      <c r="N12" s="289">
        <v>1</v>
      </c>
      <c r="O12" s="286">
        <v>1</v>
      </c>
      <c r="P12" s="287">
        <v>1</v>
      </c>
      <c r="Q12" s="288">
        <v>1</v>
      </c>
      <c r="R12" s="289">
        <v>1</v>
      </c>
      <c r="S12" s="286">
        <v>1</v>
      </c>
      <c r="T12" s="23">
        <v>1</v>
      </c>
      <c r="U12" s="24">
        <v>1</v>
      </c>
      <c r="V12" s="21">
        <v>1</v>
      </c>
      <c r="W12" s="22">
        <v>1</v>
      </c>
      <c r="X12" s="23">
        <v>1</v>
      </c>
      <c r="Y12" s="73">
        <v>1</v>
      </c>
      <c r="Z12" s="186">
        <f aca="true" t="shared" si="0" ref="Z12:Z29">F12+J12+N12+R12+V12</f>
        <v>5</v>
      </c>
      <c r="AA12" s="3">
        <f aca="true" t="shared" si="1" ref="AA12:AA29">G12+K12+O12+S12+W12</f>
        <v>5</v>
      </c>
      <c r="AB12" s="4">
        <f aca="true" t="shared" si="2" ref="AB12:AB29">H12+L12+P12+T12+X12</f>
        <v>5</v>
      </c>
      <c r="AC12" s="126">
        <f aca="true" t="shared" si="3" ref="AC12:AC29">I12+M12+Q12+U12+Y12</f>
        <v>5</v>
      </c>
      <c r="AD12" s="242" t="s">
        <v>29</v>
      </c>
      <c r="AE12" s="77">
        <v>1</v>
      </c>
      <c r="AF12" s="78">
        <v>1</v>
      </c>
      <c r="AG12" s="79">
        <v>1</v>
      </c>
      <c r="AH12" s="82">
        <v>1</v>
      </c>
      <c r="AI12" s="77">
        <v>1</v>
      </c>
      <c r="AJ12" s="78">
        <v>1</v>
      </c>
      <c r="AK12" s="79">
        <v>1</v>
      </c>
      <c r="AL12" s="82">
        <v>1</v>
      </c>
      <c r="AM12" s="77">
        <v>1</v>
      </c>
      <c r="AN12" s="78">
        <v>1</v>
      </c>
      <c r="AO12" s="79">
        <v>1</v>
      </c>
      <c r="AP12" s="82">
        <v>1</v>
      </c>
      <c r="AQ12" s="77"/>
      <c r="AR12" s="78"/>
      <c r="AS12" s="79"/>
      <c r="AT12" s="82"/>
      <c r="AU12" s="464">
        <f aca="true" t="shared" si="4" ref="AU12:AX27">AE12+AI12+AM12+AQ12</f>
        <v>3</v>
      </c>
      <c r="AV12" s="3">
        <f t="shared" si="4"/>
        <v>3</v>
      </c>
      <c r="AW12" s="4">
        <f t="shared" si="4"/>
        <v>3</v>
      </c>
      <c r="AX12" s="126">
        <f t="shared" si="4"/>
        <v>3</v>
      </c>
      <c r="AY12" s="149" t="s">
        <v>29</v>
      </c>
      <c r="AZ12" s="84"/>
    </row>
    <row r="13" spans="1:52" ht="14.25">
      <c r="A13" s="102">
        <v>2</v>
      </c>
      <c r="B13" s="382" t="s">
        <v>181</v>
      </c>
      <c r="C13" s="382" t="s">
        <v>55</v>
      </c>
      <c r="D13" s="210">
        <v>1998</v>
      </c>
      <c r="E13" s="211" t="s">
        <v>95</v>
      </c>
      <c r="F13" s="296">
        <v>1</v>
      </c>
      <c r="G13" s="295">
        <v>1</v>
      </c>
      <c r="H13" s="296">
        <v>1</v>
      </c>
      <c r="I13" s="297">
        <v>1</v>
      </c>
      <c r="J13" s="298">
        <v>1</v>
      </c>
      <c r="K13" s="299">
        <v>1</v>
      </c>
      <c r="L13" s="296">
        <v>1</v>
      </c>
      <c r="M13" s="300">
        <v>1</v>
      </c>
      <c r="N13" s="301">
        <v>1</v>
      </c>
      <c r="O13" s="299">
        <v>1</v>
      </c>
      <c r="P13" s="296">
        <v>1</v>
      </c>
      <c r="Q13" s="300">
        <v>1</v>
      </c>
      <c r="R13" s="301">
        <v>1</v>
      </c>
      <c r="S13" s="299">
        <v>1</v>
      </c>
      <c r="T13" s="40">
        <v>1</v>
      </c>
      <c r="U13" s="37">
        <v>1</v>
      </c>
      <c r="V13" s="38">
        <v>1</v>
      </c>
      <c r="W13" s="39">
        <v>1</v>
      </c>
      <c r="X13" s="40">
        <v>1</v>
      </c>
      <c r="Y13" s="99">
        <v>1</v>
      </c>
      <c r="Z13" s="218">
        <f t="shared" si="0"/>
        <v>5</v>
      </c>
      <c r="AA13" s="183">
        <f t="shared" si="1"/>
        <v>5</v>
      </c>
      <c r="AB13" s="184">
        <f t="shared" si="2"/>
        <v>5</v>
      </c>
      <c r="AC13" s="196">
        <f t="shared" si="3"/>
        <v>5</v>
      </c>
      <c r="AD13" s="242" t="s">
        <v>29</v>
      </c>
      <c r="AE13" s="88">
        <v>1</v>
      </c>
      <c r="AF13" s="43">
        <v>1</v>
      </c>
      <c r="AG13" s="89">
        <v>1</v>
      </c>
      <c r="AH13" s="92">
        <v>1</v>
      </c>
      <c r="AI13" s="88">
        <v>1</v>
      </c>
      <c r="AJ13" s="43">
        <v>1</v>
      </c>
      <c r="AK13" s="89">
        <v>1</v>
      </c>
      <c r="AL13" s="92">
        <v>1</v>
      </c>
      <c r="AM13" s="88">
        <v>1</v>
      </c>
      <c r="AN13" s="43">
        <v>1</v>
      </c>
      <c r="AO13" s="89">
        <v>1</v>
      </c>
      <c r="AP13" s="92">
        <v>1</v>
      </c>
      <c r="AQ13" s="88"/>
      <c r="AR13" s="43"/>
      <c r="AS13" s="89"/>
      <c r="AT13" s="92"/>
      <c r="AU13" s="125">
        <f t="shared" si="4"/>
        <v>3</v>
      </c>
      <c r="AV13" s="3">
        <f t="shared" si="4"/>
        <v>3</v>
      </c>
      <c r="AW13" s="4">
        <f t="shared" si="4"/>
        <v>3</v>
      </c>
      <c r="AX13" s="126">
        <f t="shared" si="4"/>
        <v>3</v>
      </c>
      <c r="AY13" s="149" t="s">
        <v>29</v>
      </c>
      <c r="AZ13" s="96">
        <v>100</v>
      </c>
    </row>
    <row r="14" spans="1:52" ht="14.25">
      <c r="A14" s="151">
        <v>3</v>
      </c>
      <c r="B14" s="382" t="s">
        <v>176</v>
      </c>
      <c r="C14" s="382" t="s">
        <v>69</v>
      </c>
      <c r="D14" s="210">
        <v>1997</v>
      </c>
      <c r="E14" s="211" t="s">
        <v>92</v>
      </c>
      <c r="F14" s="306">
        <v>1</v>
      </c>
      <c r="G14" s="307">
        <v>1</v>
      </c>
      <c r="H14" s="373">
        <v>1</v>
      </c>
      <c r="I14" s="353">
        <v>1</v>
      </c>
      <c r="J14" s="354">
        <v>1</v>
      </c>
      <c r="K14" s="355">
        <v>2</v>
      </c>
      <c r="L14" s="352">
        <v>1</v>
      </c>
      <c r="M14" s="356">
        <v>1</v>
      </c>
      <c r="N14" s="357">
        <v>1</v>
      </c>
      <c r="O14" s="355">
        <v>1</v>
      </c>
      <c r="P14" s="352">
        <v>1</v>
      </c>
      <c r="Q14" s="356">
        <v>1</v>
      </c>
      <c r="R14" s="357">
        <v>1</v>
      </c>
      <c r="S14" s="355">
        <v>1</v>
      </c>
      <c r="T14" s="220">
        <v>1</v>
      </c>
      <c r="U14" s="221">
        <v>1</v>
      </c>
      <c r="V14" s="222">
        <v>1</v>
      </c>
      <c r="W14" s="219">
        <v>1</v>
      </c>
      <c r="X14" s="220">
        <v>1</v>
      </c>
      <c r="Y14" s="225">
        <v>1</v>
      </c>
      <c r="Z14" s="226">
        <f t="shared" si="0"/>
        <v>5</v>
      </c>
      <c r="AA14" s="48">
        <f t="shared" si="1"/>
        <v>6</v>
      </c>
      <c r="AB14" s="49">
        <f t="shared" si="2"/>
        <v>5</v>
      </c>
      <c r="AC14" s="161">
        <f t="shared" si="3"/>
        <v>5</v>
      </c>
      <c r="AD14" s="243" t="s">
        <v>31</v>
      </c>
      <c r="AE14" s="88">
        <v>1</v>
      </c>
      <c r="AF14" s="43">
        <v>1</v>
      </c>
      <c r="AG14" s="89">
        <v>1</v>
      </c>
      <c r="AH14" s="92">
        <v>1</v>
      </c>
      <c r="AI14" s="88">
        <v>1</v>
      </c>
      <c r="AJ14" s="43">
        <v>1</v>
      </c>
      <c r="AK14" s="89">
        <v>1</v>
      </c>
      <c r="AL14" s="92">
        <v>1</v>
      </c>
      <c r="AM14" s="88">
        <v>1</v>
      </c>
      <c r="AN14" s="43">
        <v>1</v>
      </c>
      <c r="AO14" s="89">
        <v>1</v>
      </c>
      <c r="AP14" s="92">
        <v>1</v>
      </c>
      <c r="AQ14" s="88"/>
      <c r="AR14" s="43"/>
      <c r="AS14" s="89"/>
      <c r="AT14" s="92"/>
      <c r="AU14" s="125">
        <f t="shared" si="4"/>
        <v>3</v>
      </c>
      <c r="AV14" s="3">
        <f t="shared" si="4"/>
        <v>3</v>
      </c>
      <c r="AW14" s="4">
        <f t="shared" si="4"/>
        <v>3</v>
      </c>
      <c r="AX14" s="126">
        <f t="shared" si="4"/>
        <v>3</v>
      </c>
      <c r="AY14" s="150" t="s">
        <v>31</v>
      </c>
      <c r="AZ14" s="96"/>
    </row>
    <row r="15" spans="1:52" ht="15" thickBot="1">
      <c r="A15" s="423">
        <v>4</v>
      </c>
      <c r="B15" s="457" t="s">
        <v>123</v>
      </c>
      <c r="C15" s="457" t="s">
        <v>243</v>
      </c>
      <c r="D15" s="421">
        <v>1999</v>
      </c>
      <c r="E15" s="422" t="s">
        <v>92</v>
      </c>
      <c r="F15" s="606">
        <v>1</v>
      </c>
      <c r="G15" s="503">
        <v>1</v>
      </c>
      <c r="H15" s="508">
        <v>1</v>
      </c>
      <c r="I15" s="509">
        <v>1</v>
      </c>
      <c r="J15" s="563">
        <v>1</v>
      </c>
      <c r="K15" s="507">
        <v>1</v>
      </c>
      <c r="L15" s="508">
        <v>1</v>
      </c>
      <c r="M15" s="564">
        <v>1</v>
      </c>
      <c r="N15" s="565">
        <v>1</v>
      </c>
      <c r="O15" s="507">
        <v>2</v>
      </c>
      <c r="P15" s="508">
        <v>1</v>
      </c>
      <c r="Q15" s="564">
        <v>2</v>
      </c>
      <c r="R15" s="565">
        <v>1</v>
      </c>
      <c r="S15" s="507">
        <v>1</v>
      </c>
      <c r="T15" s="443">
        <v>1</v>
      </c>
      <c r="U15" s="580">
        <v>1</v>
      </c>
      <c r="V15" s="581">
        <v>1</v>
      </c>
      <c r="W15" s="442">
        <v>1</v>
      </c>
      <c r="X15" s="443">
        <v>1</v>
      </c>
      <c r="Y15" s="444">
        <v>1</v>
      </c>
      <c r="Z15" s="582">
        <f t="shared" si="0"/>
        <v>5</v>
      </c>
      <c r="AA15" s="430">
        <f t="shared" si="1"/>
        <v>6</v>
      </c>
      <c r="AB15" s="431">
        <f t="shared" si="2"/>
        <v>5</v>
      </c>
      <c r="AC15" s="432">
        <f t="shared" si="3"/>
        <v>6</v>
      </c>
      <c r="AD15" s="467" t="s">
        <v>32</v>
      </c>
      <c r="AE15" s="427">
        <v>1</v>
      </c>
      <c r="AF15" s="424">
        <v>1</v>
      </c>
      <c r="AG15" s="425">
        <v>1</v>
      </c>
      <c r="AH15" s="428">
        <v>1</v>
      </c>
      <c r="AI15" s="427">
        <v>1</v>
      </c>
      <c r="AJ15" s="424">
        <v>2</v>
      </c>
      <c r="AK15" s="425">
        <v>1</v>
      </c>
      <c r="AL15" s="428">
        <v>2</v>
      </c>
      <c r="AM15" s="427">
        <v>1</v>
      </c>
      <c r="AN15" s="424">
        <v>1</v>
      </c>
      <c r="AO15" s="425">
        <v>1</v>
      </c>
      <c r="AP15" s="428">
        <v>1</v>
      </c>
      <c r="AQ15" s="427"/>
      <c r="AR15" s="424"/>
      <c r="AS15" s="425"/>
      <c r="AT15" s="428"/>
      <c r="AU15" s="429">
        <f t="shared" si="4"/>
        <v>3</v>
      </c>
      <c r="AV15" s="430">
        <f t="shared" si="4"/>
        <v>4</v>
      </c>
      <c r="AW15" s="431">
        <f t="shared" si="4"/>
        <v>3</v>
      </c>
      <c r="AX15" s="432">
        <f t="shared" si="4"/>
        <v>4</v>
      </c>
      <c r="AY15" s="446" t="s">
        <v>32</v>
      </c>
      <c r="AZ15" s="84"/>
    </row>
    <row r="16" spans="1:52" ht="14.25">
      <c r="A16" s="151">
        <v>5</v>
      </c>
      <c r="B16" s="383" t="s">
        <v>185</v>
      </c>
      <c r="C16" s="383" t="s">
        <v>186</v>
      </c>
      <c r="D16" s="227">
        <v>1997</v>
      </c>
      <c r="E16" s="228" t="s">
        <v>144</v>
      </c>
      <c r="F16" s="607">
        <v>1</v>
      </c>
      <c r="G16" s="328">
        <v>1</v>
      </c>
      <c r="H16" s="322">
        <v>1</v>
      </c>
      <c r="I16" s="329">
        <v>1</v>
      </c>
      <c r="J16" s="321">
        <v>1</v>
      </c>
      <c r="K16" s="310">
        <v>4</v>
      </c>
      <c r="L16" s="322">
        <v>1</v>
      </c>
      <c r="M16" s="323">
        <v>1</v>
      </c>
      <c r="N16" s="324">
        <v>1</v>
      </c>
      <c r="O16" s="310">
        <v>1</v>
      </c>
      <c r="P16" s="322">
        <v>1</v>
      </c>
      <c r="Q16" s="323">
        <v>1</v>
      </c>
      <c r="R16" s="324">
        <v>1</v>
      </c>
      <c r="S16" s="310">
        <v>1</v>
      </c>
      <c r="T16" s="31">
        <v>1</v>
      </c>
      <c r="U16" s="32">
        <v>1</v>
      </c>
      <c r="V16" s="30">
        <v>1</v>
      </c>
      <c r="W16" s="27">
        <v>1</v>
      </c>
      <c r="X16" s="31">
        <v>1</v>
      </c>
      <c r="Y16" s="94">
        <v>1</v>
      </c>
      <c r="Z16" s="212">
        <f t="shared" si="0"/>
        <v>5</v>
      </c>
      <c r="AA16" s="48">
        <f t="shared" si="1"/>
        <v>8</v>
      </c>
      <c r="AB16" s="49">
        <f t="shared" si="2"/>
        <v>5</v>
      </c>
      <c r="AC16" s="161">
        <f t="shared" si="3"/>
        <v>5</v>
      </c>
      <c r="AD16" s="243" t="s">
        <v>33</v>
      </c>
      <c r="AE16" s="142"/>
      <c r="AF16" s="136"/>
      <c r="AG16" s="143"/>
      <c r="AH16" s="146"/>
      <c r="AI16" s="142"/>
      <c r="AJ16" s="136"/>
      <c r="AK16" s="143"/>
      <c r="AL16" s="146"/>
      <c r="AM16" s="142"/>
      <c r="AN16" s="136"/>
      <c r="AO16" s="143"/>
      <c r="AP16" s="146"/>
      <c r="AQ16" s="142"/>
      <c r="AR16" s="136"/>
      <c r="AS16" s="143"/>
      <c r="AT16" s="146"/>
      <c r="AU16" s="160">
        <f t="shared" si="4"/>
        <v>0</v>
      </c>
      <c r="AV16" s="48">
        <f t="shared" si="4"/>
        <v>0</v>
      </c>
      <c r="AW16" s="49">
        <f t="shared" si="4"/>
        <v>0</v>
      </c>
      <c r="AX16" s="161">
        <f t="shared" si="4"/>
        <v>0</v>
      </c>
      <c r="AY16" s="150" t="s">
        <v>33</v>
      </c>
      <c r="AZ16" s="132">
        <v>89</v>
      </c>
    </row>
    <row r="17" spans="1:52" ht="14.25">
      <c r="A17" s="151">
        <v>6</v>
      </c>
      <c r="B17" s="382" t="s">
        <v>75</v>
      </c>
      <c r="C17" s="382" t="s">
        <v>168</v>
      </c>
      <c r="D17" s="210">
        <v>1997</v>
      </c>
      <c r="E17" s="211" t="s">
        <v>130</v>
      </c>
      <c r="F17" s="321">
        <v>1</v>
      </c>
      <c r="G17" s="310">
        <v>1</v>
      </c>
      <c r="H17" s="319">
        <v>1</v>
      </c>
      <c r="I17" s="320">
        <v>1</v>
      </c>
      <c r="J17" s="331">
        <v>1</v>
      </c>
      <c r="K17" s="310">
        <v>6</v>
      </c>
      <c r="L17" s="319">
        <v>1</v>
      </c>
      <c r="M17" s="332">
        <v>1</v>
      </c>
      <c r="N17" s="324">
        <v>1</v>
      </c>
      <c r="O17" s="310">
        <v>1</v>
      </c>
      <c r="P17" s="322">
        <v>1</v>
      </c>
      <c r="Q17" s="323">
        <v>1</v>
      </c>
      <c r="R17" s="324">
        <v>1</v>
      </c>
      <c r="S17" s="310">
        <v>1</v>
      </c>
      <c r="T17" s="31">
        <v>1</v>
      </c>
      <c r="U17" s="32">
        <v>1</v>
      </c>
      <c r="V17" s="26">
        <v>1</v>
      </c>
      <c r="W17" s="27">
        <v>1</v>
      </c>
      <c r="X17" s="28">
        <v>1</v>
      </c>
      <c r="Y17" s="86">
        <v>1</v>
      </c>
      <c r="Z17" s="187">
        <f t="shared" si="0"/>
        <v>5</v>
      </c>
      <c r="AA17" s="3">
        <f t="shared" si="1"/>
        <v>10</v>
      </c>
      <c r="AB17" s="4">
        <f t="shared" si="2"/>
        <v>5</v>
      </c>
      <c r="AC17" s="126">
        <f t="shared" si="3"/>
        <v>5</v>
      </c>
      <c r="AD17" s="243" t="s">
        <v>34</v>
      </c>
      <c r="AE17" s="88"/>
      <c r="AF17" s="43"/>
      <c r="AG17" s="89"/>
      <c r="AH17" s="92"/>
      <c r="AI17" s="88"/>
      <c r="AJ17" s="43"/>
      <c r="AK17" s="89"/>
      <c r="AL17" s="92"/>
      <c r="AM17" s="88"/>
      <c r="AN17" s="43"/>
      <c r="AO17" s="89"/>
      <c r="AP17" s="92"/>
      <c r="AQ17" s="88"/>
      <c r="AR17" s="43"/>
      <c r="AS17" s="89"/>
      <c r="AT17" s="92"/>
      <c r="AU17" s="125">
        <f t="shared" si="4"/>
        <v>0</v>
      </c>
      <c r="AV17" s="3">
        <f t="shared" si="4"/>
        <v>0</v>
      </c>
      <c r="AW17" s="4">
        <f t="shared" si="4"/>
        <v>0</v>
      </c>
      <c r="AX17" s="126">
        <f t="shared" si="4"/>
        <v>0</v>
      </c>
      <c r="AY17" s="150" t="s">
        <v>34</v>
      </c>
      <c r="AZ17" s="132">
        <v>79</v>
      </c>
    </row>
    <row r="18" spans="1:52" ht="14.25">
      <c r="A18" s="151">
        <v>7</v>
      </c>
      <c r="B18" s="382" t="s">
        <v>164</v>
      </c>
      <c r="C18" s="382" t="s">
        <v>165</v>
      </c>
      <c r="D18" s="210">
        <v>1998</v>
      </c>
      <c r="E18" s="211" t="s">
        <v>144</v>
      </c>
      <c r="F18" s="330">
        <v>1</v>
      </c>
      <c r="G18" s="310">
        <v>2</v>
      </c>
      <c r="H18" s="322">
        <v>1</v>
      </c>
      <c r="I18" s="329">
        <v>2</v>
      </c>
      <c r="J18" s="321">
        <v>1</v>
      </c>
      <c r="K18" s="310">
        <v>3</v>
      </c>
      <c r="L18" s="322">
        <v>1</v>
      </c>
      <c r="M18" s="323">
        <v>1</v>
      </c>
      <c r="N18" s="324">
        <v>1</v>
      </c>
      <c r="O18" s="310">
        <v>3</v>
      </c>
      <c r="P18" s="322">
        <v>1</v>
      </c>
      <c r="Q18" s="323">
        <v>2</v>
      </c>
      <c r="R18" s="324">
        <v>1</v>
      </c>
      <c r="S18" s="310">
        <v>1</v>
      </c>
      <c r="T18" s="31">
        <v>1</v>
      </c>
      <c r="U18" s="32">
        <v>1</v>
      </c>
      <c r="V18" s="30">
        <v>1</v>
      </c>
      <c r="W18" s="27">
        <v>1</v>
      </c>
      <c r="X18" s="31">
        <v>1</v>
      </c>
      <c r="Y18" s="94">
        <v>1</v>
      </c>
      <c r="Z18" s="187">
        <f t="shared" si="0"/>
        <v>5</v>
      </c>
      <c r="AA18" s="3">
        <f t="shared" si="1"/>
        <v>10</v>
      </c>
      <c r="AB18" s="4">
        <f t="shared" si="2"/>
        <v>5</v>
      </c>
      <c r="AC18" s="126">
        <f t="shared" si="3"/>
        <v>7</v>
      </c>
      <c r="AD18" s="242" t="s">
        <v>35</v>
      </c>
      <c r="AE18" s="88"/>
      <c r="AF18" s="43"/>
      <c r="AG18" s="89"/>
      <c r="AH18" s="92"/>
      <c r="AI18" s="88"/>
      <c r="AJ18" s="43"/>
      <c r="AK18" s="89"/>
      <c r="AL18" s="92"/>
      <c r="AM18" s="88"/>
      <c r="AN18" s="43"/>
      <c r="AO18" s="89"/>
      <c r="AP18" s="92"/>
      <c r="AQ18" s="88"/>
      <c r="AR18" s="43"/>
      <c r="AS18" s="89"/>
      <c r="AT18" s="92"/>
      <c r="AU18" s="125">
        <f t="shared" si="4"/>
        <v>0</v>
      </c>
      <c r="AV18" s="3">
        <f t="shared" si="4"/>
        <v>0</v>
      </c>
      <c r="AW18" s="4">
        <f t="shared" si="4"/>
        <v>0</v>
      </c>
      <c r="AX18" s="126">
        <f t="shared" si="4"/>
        <v>0</v>
      </c>
      <c r="AY18" s="149" t="s">
        <v>35</v>
      </c>
      <c r="AZ18" s="96">
        <v>71</v>
      </c>
    </row>
    <row r="19" spans="1:52" ht="14.25">
      <c r="A19" s="102">
        <v>8</v>
      </c>
      <c r="B19" s="382" t="s">
        <v>58</v>
      </c>
      <c r="C19" s="382" t="s">
        <v>59</v>
      </c>
      <c r="D19" s="210">
        <v>1999</v>
      </c>
      <c r="E19" s="211" t="s">
        <v>93</v>
      </c>
      <c r="F19" s="330">
        <v>1</v>
      </c>
      <c r="G19" s="310">
        <v>1</v>
      </c>
      <c r="H19" s="322">
        <v>1</v>
      </c>
      <c r="I19" s="329">
        <v>1</v>
      </c>
      <c r="J19" s="321">
        <v>0</v>
      </c>
      <c r="K19" s="310">
        <v>0</v>
      </c>
      <c r="L19" s="322">
        <v>1</v>
      </c>
      <c r="M19" s="323">
        <v>1</v>
      </c>
      <c r="N19" s="324">
        <v>1</v>
      </c>
      <c r="O19" s="310">
        <v>1</v>
      </c>
      <c r="P19" s="322">
        <v>1</v>
      </c>
      <c r="Q19" s="323">
        <v>1</v>
      </c>
      <c r="R19" s="324">
        <v>1</v>
      </c>
      <c r="S19" s="310">
        <v>1</v>
      </c>
      <c r="T19" s="31">
        <v>1</v>
      </c>
      <c r="U19" s="32">
        <v>1</v>
      </c>
      <c r="V19" s="30">
        <v>1</v>
      </c>
      <c r="W19" s="27">
        <v>1</v>
      </c>
      <c r="X19" s="31">
        <v>1</v>
      </c>
      <c r="Y19" s="94">
        <v>1</v>
      </c>
      <c r="Z19" s="187">
        <f t="shared" si="0"/>
        <v>4</v>
      </c>
      <c r="AA19" s="3">
        <f t="shared" si="1"/>
        <v>4</v>
      </c>
      <c r="AB19" s="4">
        <f t="shared" si="2"/>
        <v>5</v>
      </c>
      <c r="AC19" s="126">
        <f t="shared" si="3"/>
        <v>5</v>
      </c>
      <c r="AD19" s="242" t="s">
        <v>36</v>
      </c>
      <c r="AE19" s="88"/>
      <c r="AF19" s="43"/>
      <c r="AG19" s="89"/>
      <c r="AH19" s="92"/>
      <c r="AI19" s="88"/>
      <c r="AJ19" s="43"/>
      <c r="AK19" s="89"/>
      <c r="AL19" s="92"/>
      <c r="AM19" s="88"/>
      <c r="AN19" s="43"/>
      <c r="AO19" s="89"/>
      <c r="AP19" s="92"/>
      <c r="AQ19" s="88"/>
      <c r="AR19" s="43"/>
      <c r="AS19" s="89"/>
      <c r="AT19" s="92"/>
      <c r="AU19" s="125">
        <f t="shared" si="4"/>
        <v>0</v>
      </c>
      <c r="AV19" s="3">
        <f t="shared" si="4"/>
        <v>0</v>
      </c>
      <c r="AW19" s="4">
        <f t="shared" si="4"/>
        <v>0</v>
      </c>
      <c r="AX19" s="126">
        <f t="shared" si="4"/>
        <v>0</v>
      </c>
      <c r="AY19" s="149" t="s">
        <v>36</v>
      </c>
      <c r="AZ19" s="96">
        <v>63</v>
      </c>
    </row>
    <row r="20" spans="1:52" ht="14.25">
      <c r="A20" s="151">
        <v>9</v>
      </c>
      <c r="B20" s="382" t="s">
        <v>53</v>
      </c>
      <c r="C20" s="382" t="s">
        <v>182</v>
      </c>
      <c r="D20" s="210">
        <v>1997</v>
      </c>
      <c r="E20" s="211" t="s">
        <v>144</v>
      </c>
      <c r="F20" s="330">
        <v>1</v>
      </c>
      <c r="G20" s="310">
        <v>2</v>
      </c>
      <c r="H20" s="322">
        <v>1</v>
      </c>
      <c r="I20" s="329">
        <v>2</v>
      </c>
      <c r="J20" s="321">
        <v>0</v>
      </c>
      <c r="K20" s="310">
        <v>0</v>
      </c>
      <c r="L20" s="322">
        <v>1</v>
      </c>
      <c r="M20" s="323">
        <v>1</v>
      </c>
      <c r="N20" s="324">
        <v>1</v>
      </c>
      <c r="O20" s="310">
        <v>1</v>
      </c>
      <c r="P20" s="322">
        <v>1</v>
      </c>
      <c r="Q20" s="323">
        <v>1</v>
      </c>
      <c r="R20" s="324">
        <v>1</v>
      </c>
      <c r="S20" s="310">
        <v>1</v>
      </c>
      <c r="T20" s="31">
        <v>1</v>
      </c>
      <c r="U20" s="32">
        <v>1</v>
      </c>
      <c r="V20" s="30">
        <v>1</v>
      </c>
      <c r="W20" s="27">
        <v>1</v>
      </c>
      <c r="X20" s="31">
        <v>1</v>
      </c>
      <c r="Y20" s="94">
        <v>1</v>
      </c>
      <c r="Z20" s="187">
        <f t="shared" si="0"/>
        <v>4</v>
      </c>
      <c r="AA20" s="3">
        <f t="shared" si="1"/>
        <v>5</v>
      </c>
      <c r="AB20" s="4">
        <f t="shared" si="2"/>
        <v>5</v>
      </c>
      <c r="AC20" s="126">
        <f t="shared" si="3"/>
        <v>6</v>
      </c>
      <c r="AD20" s="243" t="s">
        <v>38</v>
      </c>
      <c r="AE20" s="88"/>
      <c r="AF20" s="43"/>
      <c r="AG20" s="89"/>
      <c r="AH20" s="92"/>
      <c r="AI20" s="88"/>
      <c r="AJ20" s="43"/>
      <c r="AK20" s="89"/>
      <c r="AL20" s="92"/>
      <c r="AM20" s="88"/>
      <c r="AN20" s="43"/>
      <c r="AO20" s="89"/>
      <c r="AP20" s="92"/>
      <c r="AQ20" s="88"/>
      <c r="AR20" s="43"/>
      <c r="AS20" s="89"/>
      <c r="AT20" s="92"/>
      <c r="AU20" s="125">
        <f t="shared" si="4"/>
        <v>0</v>
      </c>
      <c r="AV20" s="3">
        <f t="shared" si="4"/>
        <v>0</v>
      </c>
      <c r="AW20" s="4">
        <f t="shared" si="4"/>
        <v>0</v>
      </c>
      <c r="AX20" s="126">
        <f t="shared" si="4"/>
        <v>0</v>
      </c>
      <c r="AY20" s="150" t="s">
        <v>38</v>
      </c>
      <c r="AZ20" s="132">
        <v>56</v>
      </c>
    </row>
    <row r="21" spans="1:52" ht="14.25">
      <c r="A21" s="102">
        <v>10</v>
      </c>
      <c r="B21" s="382" t="s">
        <v>172</v>
      </c>
      <c r="C21" s="382" t="s">
        <v>173</v>
      </c>
      <c r="D21" s="210">
        <v>1999</v>
      </c>
      <c r="E21" s="211" t="s">
        <v>93</v>
      </c>
      <c r="F21" s="331">
        <v>1</v>
      </c>
      <c r="G21" s="335">
        <v>2</v>
      </c>
      <c r="H21" s="319">
        <v>1</v>
      </c>
      <c r="I21" s="320">
        <v>1</v>
      </c>
      <c r="J21" s="331">
        <v>0</v>
      </c>
      <c r="K21" s="335">
        <v>0</v>
      </c>
      <c r="L21" s="319">
        <v>0</v>
      </c>
      <c r="M21" s="332">
        <v>0</v>
      </c>
      <c r="N21" s="333">
        <v>1</v>
      </c>
      <c r="O21" s="335">
        <v>1</v>
      </c>
      <c r="P21" s="319">
        <v>1</v>
      </c>
      <c r="Q21" s="332">
        <v>1</v>
      </c>
      <c r="R21" s="333">
        <v>1</v>
      </c>
      <c r="S21" s="335">
        <v>1</v>
      </c>
      <c r="T21" s="28">
        <v>1</v>
      </c>
      <c r="U21" s="29">
        <v>1</v>
      </c>
      <c r="V21" s="26">
        <v>1</v>
      </c>
      <c r="W21" s="33">
        <v>5</v>
      </c>
      <c r="X21" s="28">
        <v>1</v>
      </c>
      <c r="Y21" s="86">
        <v>5</v>
      </c>
      <c r="Z21" s="187">
        <f t="shared" si="0"/>
        <v>4</v>
      </c>
      <c r="AA21" s="3">
        <f t="shared" si="1"/>
        <v>9</v>
      </c>
      <c r="AB21" s="4">
        <f t="shared" si="2"/>
        <v>4</v>
      </c>
      <c r="AC21" s="126">
        <f t="shared" si="3"/>
        <v>8</v>
      </c>
      <c r="AD21" s="242" t="s">
        <v>39</v>
      </c>
      <c r="AE21" s="88"/>
      <c r="AF21" s="43"/>
      <c r="AG21" s="89"/>
      <c r="AH21" s="92"/>
      <c r="AI21" s="88"/>
      <c r="AJ21" s="43"/>
      <c r="AK21" s="89"/>
      <c r="AL21" s="92"/>
      <c r="AM21" s="88"/>
      <c r="AN21" s="43"/>
      <c r="AO21" s="89"/>
      <c r="AP21" s="92"/>
      <c r="AQ21" s="88"/>
      <c r="AR21" s="43"/>
      <c r="AS21" s="89"/>
      <c r="AT21" s="92"/>
      <c r="AU21" s="125">
        <f t="shared" si="4"/>
        <v>0</v>
      </c>
      <c r="AV21" s="3">
        <f t="shared" si="4"/>
        <v>0</v>
      </c>
      <c r="AW21" s="4">
        <f t="shared" si="4"/>
        <v>0</v>
      </c>
      <c r="AX21" s="126">
        <f t="shared" si="4"/>
        <v>0</v>
      </c>
      <c r="AY21" s="149" t="s">
        <v>39</v>
      </c>
      <c r="AZ21" s="132">
        <v>50</v>
      </c>
    </row>
    <row r="22" spans="1:52" ht="14.25">
      <c r="A22" s="151">
        <v>11</v>
      </c>
      <c r="B22" s="382" t="s">
        <v>183</v>
      </c>
      <c r="C22" s="382" t="s">
        <v>184</v>
      </c>
      <c r="D22" s="210">
        <v>1997</v>
      </c>
      <c r="E22" s="211" t="s">
        <v>144</v>
      </c>
      <c r="F22" s="330">
        <v>1</v>
      </c>
      <c r="G22" s="310">
        <v>1</v>
      </c>
      <c r="H22" s="322">
        <v>1</v>
      </c>
      <c r="I22" s="329">
        <v>1</v>
      </c>
      <c r="J22" s="321">
        <v>0</v>
      </c>
      <c r="K22" s="310">
        <v>0</v>
      </c>
      <c r="L22" s="322">
        <v>1</v>
      </c>
      <c r="M22" s="323">
        <v>1</v>
      </c>
      <c r="N22" s="324">
        <v>1</v>
      </c>
      <c r="O22" s="310">
        <v>1</v>
      </c>
      <c r="P22" s="322">
        <v>1</v>
      </c>
      <c r="Q22" s="323">
        <v>1</v>
      </c>
      <c r="R22" s="324">
        <v>1</v>
      </c>
      <c r="S22" s="310">
        <v>3</v>
      </c>
      <c r="T22" s="31">
        <v>1</v>
      </c>
      <c r="U22" s="32">
        <v>3</v>
      </c>
      <c r="V22" s="30">
        <v>0</v>
      </c>
      <c r="W22" s="27">
        <v>0</v>
      </c>
      <c r="X22" s="31">
        <v>1</v>
      </c>
      <c r="Y22" s="94">
        <v>3</v>
      </c>
      <c r="Z22" s="187">
        <f t="shared" si="0"/>
        <v>3</v>
      </c>
      <c r="AA22" s="3">
        <f t="shared" si="1"/>
        <v>5</v>
      </c>
      <c r="AB22" s="4">
        <f t="shared" si="2"/>
        <v>5</v>
      </c>
      <c r="AC22" s="126">
        <f t="shared" si="3"/>
        <v>9</v>
      </c>
      <c r="AD22" s="242" t="s">
        <v>40</v>
      </c>
      <c r="AE22" s="88"/>
      <c r="AF22" s="43"/>
      <c r="AG22" s="89"/>
      <c r="AH22" s="92"/>
      <c r="AI22" s="88"/>
      <c r="AJ22" s="43"/>
      <c r="AK22" s="89"/>
      <c r="AL22" s="92"/>
      <c r="AM22" s="88"/>
      <c r="AN22" s="43"/>
      <c r="AO22" s="89"/>
      <c r="AP22" s="92"/>
      <c r="AQ22" s="88"/>
      <c r="AR22" s="43"/>
      <c r="AS22" s="89"/>
      <c r="AT22" s="92"/>
      <c r="AU22" s="125">
        <f t="shared" si="4"/>
        <v>0</v>
      </c>
      <c r="AV22" s="3">
        <f t="shared" si="4"/>
        <v>0</v>
      </c>
      <c r="AW22" s="4">
        <f t="shared" si="4"/>
        <v>0</v>
      </c>
      <c r="AX22" s="126">
        <f t="shared" si="4"/>
        <v>0</v>
      </c>
      <c r="AY22" s="149" t="s">
        <v>40</v>
      </c>
      <c r="AZ22" s="96">
        <v>44</v>
      </c>
    </row>
    <row r="23" spans="1:52" ht="14.25">
      <c r="A23" s="88">
        <v>12</v>
      </c>
      <c r="B23" s="382" t="s">
        <v>169</v>
      </c>
      <c r="C23" s="382" t="s">
        <v>170</v>
      </c>
      <c r="D23" s="210">
        <v>1997</v>
      </c>
      <c r="E23" s="211" t="s">
        <v>93</v>
      </c>
      <c r="F23" s="330">
        <v>1</v>
      </c>
      <c r="G23" s="336">
        <v>1</v>
      </c>
      <c r="H23" s="337">
        <v>1</v>
      </c>
      <c r="I23" s="329">
        <v>1</v>
      </c>
      <c r="J23" s="321">
        <v>0</v>
      </c>
      <c r="K23" s="310">
        <v>0</v>
      </c>
      <c r="L23" s="322">
        <v>1</v>
      </c>
      <c r="M23" s="323">
        <v>1</v>
      </c>
      <c r="N23" s="324">
        <v>1</v>
      </c>
      <c r="O23" s="310">
        <v>2</v>
      </c>
      <c r="P23" s="322">
        <v>1</v>
      </c>
      <c r="Q23" s="323">
        <v>2</v>
      </c>
      <c r="R23" s="324">
        <v>1</v>
      </c>
      <c r="S23" s="310">
        <v>2</v>
      </c>
      <c r="T23" s="31">
        <v>1</v>
      </c>
      <c r="U23" s="32">
        <v>2</v>
      </c>
      <c r="V23" s="30">
        <v>0</v>
      </c>
      <c r="W23" s="27">
        <v>0</v>
      </c>
      <c r="X23" s="31">
        <v>0</v>
      </c>
      <c r="Y23" s="94">
        <v>0</v>
      </c>
      <c r="Z23" s="187">
        <f t="shared" si="0"/>
        <v>3</v>
      </c>
      <c r="AA23" s="3">
        <f t="shared" si="1"/>
        <v>5</v>
      </c>
      <c r="AB23" s="4">
        <f t="shared" si="2"/>
        <v>4</v>
      </c>
      <c r="AC23" s="126">
        <f t="shared" si="3"/>
        <v>6</v>
      </c>
      <c r="AD23" s="242" t="s">
        <v>41</v>
      </c>
      <c r="AE23" s="88"/>
      <c r="AF23" s="43"/>
      <c r="AG23" s="89"/>
      <c r="AH23" s="92"/>
      <c r="AI23" s="88"/>
      <c r="AJ23" s="43"/>
      <c r="AK23" s="89"/>
      <c r="AL23" s="92"/>
      <c r="AM23" s="88"/>
      <c r="AN23" s="43"/>
      <c r="AO23" s="89"/>
      <c r="AP23" s="92"/>
      <c r="AQ23" s="88"/>
      <c r="AR23" s="43"/>
      <c r="AS23" s="89"/>
      <c r="AT23" s="92"/>
      <c r="AU23" s="125">
        <f t="shared" si="4"/>
        <v>0</v>
      </c>
      <c r="AV23" s="3">
        <f t="shared" si="4"/>
        <v>0</v>
      </c>
      <c r="AW23" s="4">
        <f t="shared" si="4"/>
        <v>0</v>
      </c>
      <c r="AX23" s="126">
        <f t="shared" si="4"/>
        <v>0</v>
      </c>
      <c r="AY23" s="149" t="s">
        <v>41</v>
      </c>
      <c r="AZ23" s="96">
        <v>39</v>
      </c>
    </row>
    <row r="24" spans="1:52" ht="14.25">
      <c r="A24" s="88">
        <v>14</v>
      </c>
      <c r="B24" s="382" t="s">
        <v>177</v>
      </c>
      <c r="C24" s="382" t="s">
        <v>178</v>
      </c>
      <c r="D24" s="210">
        <v>1997</v>
      </c>
      <c r="E24" s="211" t="s">
        <v>144</v>
      </c>
      <c r="F24" s="319">
        <v>1</v>
      </c>
      <c r="G24" s="307">
        <v>4</v>
      </c>
      <c r="H24" s="319">
        <v>1</v>
      </c>
      <c r="I24" s="320">
        <v>1</v>
      </c>
      <c r="J24" s="321">
        <v>0</v>
      </c>
      <c r="K24" s="310">
        <v>0</v>
      </c>
      <c r="L24" s="322">
        <v>1</v>
      </c>
      <c r="M24" s="323">
        <v>1</v>
      </c>
      <c r="N24" s="324">
        <v>1</v>
      </c>
      <c r="O24" s="310">
        <v>2</v>
      </c>
      <c r="P24" s="322">
        <v>1</v>
      </c>
      <c r="Q24" s="323">
        <v>2</v>
      </c>
      <c r="R24" s="324">
        <v>1</v>
      </c>
      <c r="S24" s="310">
        <v>1</v>
      </c>
      <c r="T24" s="31">
        <v>1</v>
      </c>
      <c r="U24" s="32">
        <v>1</v>
      </c>
      <c r="V24" s="30">
        <v>0</v>
      </c>
      <c r="W24" s="27">
        <v>0</v>
      </c>
      <c r="X24" s="31">
        <v>0</v>
      </c>
      <c r="Y24" s="94">
        <v>0</v>
      </c>
      <c r="Z24" s="187">
        <f t="shared" si="0"/>
        <v>3</v>
      </c>
      <c r="AA24" s="3">
        <f t="shared" si="1"/>
        <v>7</v>
      </c>
      <c r="AB24" s="4">
        <f t="shared" si="2"/>
        <v>4</v>
      </c>
      <c r="AC24" s="126">
        <f t="shared" si="3"/>
        <v>5</v>
      </c>
      <c r="AD24" s="242" t="s">
        <v>42</v>
      </c>
      <c r="AE24" s="88"/>
      <c r="AF24" s="43"/>
      <c r="AG24" s="89"/>
      <c r="AH24" s="92"/>
      <c r="AI24" s="88"/>
      <c r="AJ24" s="43"/>
      <c r="AK24" s="89"/>
      <c r="AL24" s="92"/>
      <c r="AM24" s="88"/>
      <c r="AN24" s="43"/>
      <c r="AO24" s="89"/>
      <c r="AP24" s="92"/>
      <c r="AQ24" s="88"/>
      <c r="AR24" s="43"/>
      <c r="AS24" s="89"/>
      <c r="AT24" s="92"/>
      <c r="AU24" s="125">
        <f t="shared" si="4"/>
        <v>0</v>
      </c>
      <c r="AV24" s="3">
        <f t="shared" si="4"/>
        <v>0</v>
      </c>
      <c r="AW24" s="4">
        <f t="shared" si="4"/>
        <v>0</v>
      </c>
      <c r="AX24" s="126">
        <f t="shared" si="4"/>
        <v>0</v>
      </c>
      <c r="AY24" s="149" t="s">
        <v>42</v>
      </c>
      <c r="AZ24" s="132">
        <v>35</v>
      </c>
    </row>
    <row r="25" spans="1:52" ht="14.25">
      <c r="A25" s="102">
        <v>15</v>
      </c>
      <c r="B25" s="382" t="s">
        <v>52</v>
      </c>
      <c r="C25" s="382" t="s">
        <v>171</v>
      </c>
      <c r="D25" s="210">
        <v>1999</v>
      </c>
      <c r="E25" s="211" t="s">
        <v>130</v>
      </c>
      <c r="F25" s="318">
        <v>0</v>
      </c>
      <c r="G25" s="307">
        <v>0</v>
      </c>
      <c r="H25" s="319">
        <v>0</v>
      </c>
      <c r="I25" s="320">
        <v>0</v>
      </c>
      <c r="J25" s="331">
        <v>0</v>
      </c>
      <c r="K25" s="335">
        <v>0</v>
      </c>
      <c r="L25" s="319">
        <v>1</v>
      </c>
      <c r="M25" s="332">
        <v>2</v>
      </c>
      <c r="N25" s="333">
        <v>1</v>
      </c>
      <c r="O25" s="335">
        <v>2</v>
      </c>
      <c r="P25" s="319">
        <v>1</v>
      </c>
      <c r="Q25" s="332">
        <v>2</v>
      </c>
      <c r="R25" s="333">
        <v>1</v>
      </c>
      <c r="S25" s="335">
        <v>2</v>
      </c>
      <c r="T25" s="28">
        <v>1</v>
      </c>
      <c r="U25" s="29">
        <v>1</v>
      </c>
      <c r="V25" s="26">
        <v>0</v>
      </c>
      <c r="W25" s="33">
        <v>0</v>
      </c>
      <c r="X25" s="28">
        <v>0</v>
      </c>
      <c r="Y25" s="86">
        <v>0</v>
      </c>
      <c r="Z25" s="187">
        <f t="shared" si="0"/>
        <v>2</v>
      </c>
      <c r="AA25" s="3">
        <f t="shared" si="1"/>
        <v>4</v>
      </c>
      <c r="AB25" s="4">
        <f t="shared" si="2"/>
        <v>3</v>
      </c>
      <c r="AC25" s="126">
        <f t="shared" si="3"/>
        <v>5</v>
      </c>
      <c r="AD25" s="243" t="s">
        <v>43</v>
      </c>
      <c r="AE25" s="88"/>
      <c r="AF25" s="43"/>
      <c r="AG25" s="89"/>
      <c r="AH25" s="92"/>
      <c r="AI25" s="88"/>
      <c r="AJ25" s="43"/>
      <c r="AK25" s="89"/>
      <c r="AL25" s="92"/>
      <c r="AM25" s="88"/>
      <c r="AN25" s="43"/>
      <c r="AO25" s="89"/>
      <c r="AP25" s="92"/>
      <c r="AQ25" s="88"/>
      <c r="AR25" s="43"/>
      <c r="AS25" s="89"/>
      <c r="AT25" s="92"/>
      <c r="AU25" s="125">
        <f t="shared" si="4"/>
        <v>0</v>
      </c>
      <c r="AV25" s="3">
        <f t="shared" si="4"/>
        <v>0</v>
      </c>
      <c r="AW25" s="4">
        <f t="shared" si="4"/>
        <v>0</v>
      </c>
      <c r="AX25" s="126">
        <f t="shared" si="4"/>
        <v>0</v>
      </c>
      <c r="AY25" s="150" t="s">
        <v>43</v>
      </c>
      <c r="AZ25" s="132">
        <v>31</v>
      </c>
    </row>
    <row r="26" spans="1:52" ht="14.25">
      <c r="A26" s="88">
        <v>16</v>
      </c>
      <c r="B26" s="382" t="s">
        <v>166</v>
      </c>
      <c r="C26" s="382" t="s">
        <v>167</v>
      </c>
      <c r="D26" s="210">
        <v>1997</v>
      </c>
      <c r="E26" s="211" t="s">
        <v>95</v>
      </c>
      <c r="F26" s="394">
        <v>0</v>
      </c>
      <c r="G26" s="299">
        <v>0</v>
      </c>
      <c r="H26" s="296">
        <v>0</v>
      </c>
      <c r="I26" s="297">
        <v>0</v>
      </c>
      <c r="J26" s="298">
        <v>0</v>
      </c>
      <c r="K26" s="299">
        <v>0</v>
      </c>
      <c r="L26" s="296">
        <v>1</v>
      </c>
      <c r="M26" s="300">
        <v>1</v>
      </c>
      <c r="N26" s="301">
        <v>1</v>
      </c>
      <c r="O26" s="299">
        <v>2</v>
      </c>
      <c r="P26" s="296">
        <v>1</v>
      </c>
      <c r="Q26" s="300">
        <v>2</v>
      </c>
      <c r="R26" s="301">
        <v>1</v>
      </c>
      <c r="S26" s="299">
        <v>7</v>
      </c>
      <c r="T26" s="40">
        <v>1</v>
      </c>
      <c r="U26" s="37">
        <v>2</v>
      </c>
      <c r="V26" s="38">
        <v>0</v>
      </c>
      <c r="W26" s="39">
        <v>0</v>
      </c>
      <c r="X26" s="40">
        <v>0</v>
      </c>
      <c r="Y26" s="99">
        <v>0</v>
      </c>
      <c r="Z26" s="218">
        <f t="shared" si="0"/>
        <v>2</v>
      </c>
      <c r="AA26" s="183">
        <f t="shared" si="1"/>
        <v>9</v>
      </c>
      <c r="AB26" s="184">
        <f t="shared" si="2"/>
        <v>3</v>
      </c>
      <c r="AC26" s="196">
        <f t="shared" si="3"/>
        <v>5</v>
      </c>
      <c r="AD26" s="242" t="s">
        <v>48</v>
      </c>
      <c r="AE26" s="88"/>
      <c r="AF26" s="43"/>
      <c r="AG26" s="89"/>
      <c r="AH26" s="92"/>
      <c r="AI26" s="88"/>
      <c r="AJ26" s="43"/>
      <c r="AK26" s="89"/>
      <c r="AL26" s="92"/>
      <c r="AM26" s="88"/>
      <c r="AN26" s="43"/>
      <c r="AO26" s="89"/>
      <c r="AP26" s="92"/>
      <c r="AQ26" s="88"/>
      <c r="AR26" s="43"/>
      <c r="AS26" s="89"/>
      <c r="AT26" s="92"/>
      <c r="AU26" s="125">
        <f t="shared" si="4"/>
        <v>0</v>
      </c>
      <c r="AV26" s="3">
        <f t="shared" si="4"/>
        <v>0</v>
      </c>
      <c r="AW26" s="4">
        <f t="shared" si="4"/>
        <v>0</v>
      </c>
      <c r="AX26" s="126">
        <f t="shared" si="4"/>
        <v>0</v>
      </c>
      <c r="AY26" s="149" t="s">
        <v>48</v>
      </c>
      <c r="AZ26" s="132">
        <v>28</v>
      </c>
    </row>
    <row r="27" spans="1:52" ht="14.25">
      <c r="A27" s="102">
        <v>17</v>
      </c>
      <c r="B27" s="382" t="s">
        <v>174</v>
      </c>
      <c r="C27" s="382" t="s">
        <v>175</v>
      </c>
      <c r="D27" s="210">
        <v>1998</v>
      </c>
      <c r="E27" s="211" t="s">
        <v>97</v>
      </c>
      <c r="F27" s="306">
        <v>0</v>
      </c>
      <c r="G27" s="307">
        <v>0</v>
      </c>
      <c r="H27" s="306">
        <v>0</v>
      </c>
      <c r="I27" s="308">
        <v>0</v>
      </c>
      <c r="J27" s="309">
        <v>0</v>
      </c>
      <c r="K27" s="310">
        <v>0</v>
      </c>
      <c r="L27" s="306">
        <v>1</v>
      </c>
      <c r="M27" s="311">
        <v>1</v>
      </c>
      <c r="N27" s="312">
        <v>1</v>
      </c>
      <c r="O27" s="310">
        <v>2</v>
      </c>
      <c r="P27" s="306">
        <v>1</v>
      </c>
      <c r="Q27" s="311">
        <v>2</v>
      </c>
      <c r="R27" s="312">
        <v>0</v>
      </c>
      <c r="S27" s="310">
        <v>0</v>
      </c>
      <c r="T27" s="46">
        <v>0</v>
      </c>
      <c r="U27" s="216">
        <v>0</v>
      </c>
      <c r="V27" s="217">
        <v>0</v>
      </c>
      <c r="W27" s="27">
        <v>0</v>
      </c>
      <c r="X27" s="46">
        <v>0</v>
      </c>
      <c r="Y27" s="138">
        <v>0</v>
      </c>
      <c r="Z27" s="212">
        <f t="shared" si="0"/>
        <v>1</v>
      </c>
      <c r="AA27" s="48">
        <f t="shared" si="1"/>
        <v>2</v>
      </c>
      <c r="AB27" s="49">
        <f t="shared" si="2"/>
        <v>2</v>
      </c>
      <c r="AC27" s="161">
        <f t="shared" si="3"/>
        <v>3</v>
      </c>
      <c r="AD27" s="242" t="s">
        <v>44</v>
      </c>
      <c r="AE27" s="88"/>
      <c r="AF27" s="43"/>
      <c r="AG27" s="89"/>
      <c r="AH27" s="92"/>
      <c r="AI27" s="88"/>
      <c r="AJ27" s="43"/>
      <c r="AK27" s="89"/>
      <c r="AL27" s="92"/>
      <c r="AM27" s="88"/>
      <c r="AN27" s="43"/>
      <c r="AO27" s="89"/>
      <c r="AP27" s="92"/>
      <c r="AQ27" s="88"/>
      <c r="AR27" s="43"/>
      <c r="AS27" s="89"/>
      <c r="AT27" s="92"/>
      <c r="AU27" s="125">
        <f t="shared" si="4"/>
        <v>0</v>
      </c>
      <c r="AV27" s="3">
        <f t="shared" si="4"/>
        <v>0</v>
      </c>
      <c r="AW27" s="4">
        <f t="shared" si="4"/>
        <v>0</v>
      </c>
      <c r="AX27" s="126">
        <f t="shared" si="4"/>
        <v>0</v>
      </c>
      <c r="AY27" s="149" t="s">
        <v>44</v>
      </c>
      <c r="AZ27" s="96">
        <v>25</v>
      </c>
    </row>
    <row r="28" spans="1:52" ht="14.25">
      <c r="A28" s="102">
        <v>18</v>
      </c>
      <c r="B28" s="382" t="s">
        <v>179</v>
      </c>
      <c r="C28" s="382" t="s">
        <v>180</v>
      </c>
      <c r="D28" s="210">
        <v>1999</v>
      </c>
      <c r="E28" s="211" t="s">
        <v>97</v>
      </c>
      <c r="F28" s="296">
        <v>0</v>
      </c>
      <c r="G28" s="295">
        <v>0</v>
      </c>
      <c r="H28" s="296">
        <v>0</v>
      </c>
      <c r="I28" s="297">
        <v>0</v>
      </c>
      <c r="J28" s="298">
        <v>0</v>
      </c>
      <c r="K28" s="299">
        <v>0</v>
      </c>
      <c r="L28" s="296">
        <v>0</v>
      </c>
      <c r="M28" s="300">
        <v>0</v>
      </c>
      <c r="N28" s="301">
        <v>1</v>
      </c>
      <c r="O28" s="299">
        <v>2</v>
      </c>
      <c r="P28" s="296">
        <v>1</v>
      </c>
      <c r="Q28" s="300">
        <v>2</v>
      </c>
      <c r="R28" s="301">
        <v>0</v>
      </c>
      <c r="S28" s="299">
        <v>0</v>
      </c>
      <c r="T28" s="40">
        <v>1</v>
      </c>
      <c r="U28" s="37">
        <v>1</v>
      </c>
      <c r="V28" s="38">
        <v>0</v>
      </c>
      <c r="W28" s="39">
        <v>0</v>
      </c>
      <c r="X28" s="40">
        <v>0</v>
      </c>
      <c r="Y28" s="99">
        <v>0</v>
      </c>
      <c r="Z28" s="218">
        <f t="shared" si="0"/>
        <v>1</v>
      </c>
      <c r="AA28" s="183">
        <f t="shared" si="1"/>
        <v>2</v>
      </c>
      <c r="AB28" s="184">
        <f t="shared" si="2"/>
        <v>2</v>
      </c>
      <c r="AC28" s="196">
        <f t="shared" si="3"/>
        <v>3</v>
      </c>
      <c r="AD28" s="244" t="s">
        <v>44</v>
      </c>
      <c r="AE28" s="88"/>
      <c r="AF28" s="43"/>
      <c r="AG28" s="89"/>
      <c r="AH28" s="92"/>
      <c r="AI28" s="88"/>
      <c r="AJ28" s="43"/>
      <c r="AK28" s="89"/>
      <c r="AL28" s="92"/>
      <c r="AM28" s="88"/>
      <c r="AN28" s="43"/>
      <c r="AO28" s="89"/>
      <c r="AP28" s="92"/>
      <c r="AQ28" s="88"/>
      <c r="AR28" s="43"/>
      <c r="AS28" s="89"/>
      <c r="AT28" s="92"/>
      <c r="AU28" s="125">
        <f aca="true" t="shared" si="5" ref="AU28:AX29">AE28+AI28+AM28+AQ28</f>
        <v>0</v>
      </c>
      <c r="AV28" s="3">
        <f t="shared" si="5"/>
        <v>0</v>
      </c>
      <c r="AW28" s="4">
        <f t="shared" si="5"/>
        <v>0</v>
      </c>
      <c r="AX28" s="126">
        <f t="shared" si="5"/>
        <v>0</v>
      </c>
      <c r="AY28" s="241" t="s">
        <v>44</v>
      </c>
      <c r="AZ28" s="96">
        <v>22</v>
      </c>
    </row>
    <row r="29" spans="1:52" ht="14.25">
      <c r="A29" s="88">
        <v>19</v>
      </c>
      <c r="B29" s="382" t="s">
        <v>257</v>
      </c>
      <c r="C29" s="382" t="s">
        <v>258</v>
      </c>
      <c r="D29" s="210"/>
      <c r="E29" s="211"/>
      <c r="F29" s="608">
        <v>0</v>
      </c>
      <c r="G29" s="341">
        <v>0</v>
      </c>
      <c r="H29" s="352">
        <v>0</v>
      </c>
      <c r="I29" s="353">
        <v>0</v>
      </c>
      <c r="J29" s="354">
        <v>0</v>
      </c>
      <c r="K29" s="355">
        <v>0</v>
      </c>
      <c r="L29" s="352">
        <v>0</v>
      </c>
      <c r="M29" s="356">
        <v>0</v>
      </c>
      <c r="N29" s="357">
        <v>0</v>
      </c>
      <c r="O29" s="355">
        <v>0</v>
      </c>
      <c r="P29" s="352">
        <v>1</v>
      </c>
      <c r="Q29" s="356">
        <v>5</v>
      </c>
      <c r="R29" s="357">
        <v>0</v>
      </c>
      <c r="S29" s="355">
        <v>0</v>
      </c>
      <c r="T29" s="220">
        <v>0</v>
      </c>
      <c r="U29" s="221">
        <v>0</v>
      </c>
      <c r="V29" s="222">
        <v>0</v>
      </c>
      <c r="W29" s="219">
        <v>0</v>
      </c>
      <c r="X29" s="220">
        <v>0</v>
      </c>
      <c r="Y29" s="225">
        <v>0</v>
      </c>
      <c r="Z29" s="226">
        <f t="shared" si="0"/>
        <v>0</v>
      </c>
      <c r="AA29" s="254">
        <f t="shared" si="1"/>
        <v>0</v>
      </c>
      <c r="AB29" s="261">
        <f t="shared" si="2"/>
        <v>1</v>
      </c>
      <c r="AC29" s="262">
        <f t="shared" si="3"/>
        <v>5</v>
      </c>
      <c r="AD29" s="437" t="s">
        <v>232</v>
      </c>
      <c r="AE29" s="88"/>
      <c r="AF29" s="43"/>
      <c r="AG29" s="89"/>
      <c r="AH29" s="92"/>
      <c r="AI29" s="88"/>
      <c r="AJ29" s="43"/>
      <c r="AK29" s="89"/>
      <c r="AL29" s="92"/>
      <c r="AM29" s="88"/>
      <c r="AN29" s="43"/>
      <c r="AO29" s="89"/>
      <c r="AP29" s="92"/>
      <c r="AQ29" s="88"/>
      <c r="AR29" s="43"/>
      <c r="AS29" s="89"/>
      <c r="AT29" s="92"/>
      <c r="AU29" s="182">
        <f t="shared" si="5"/>
        <v>0</v>
      </c>
      <c r="AV29" s="183">
        <f t="shared" si="5"/>
        <v>0</v>
      </c>
      <c r="AW29" s="184">
        <f t="shared" si="5"/>
        <v>0</v>
      </c>
      <c r="AX29" s="196">
        <f t="shared" si="5"/>
        <v>0</v>
      </c>
      <c r="AY29" s="437" t="s">
        <v>232</v>
      </c>
      <c r="AZ29" s="132">
        <v>20</v>
      </c>
    </row>
    <row r="30" spans="1:30" ht="24" customHeight="1">
      <c r="A30" s="5"/>
      <c r="B30" s="414"/>
      <c r="C30" s="4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1" customHeight="1">
      <c r="A31" s="5"/>
      <c r="B31" s="414"/>
      <c r="C31" s="4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52" ht="13.5" thickBot="1">
      <c r="A32" s="5"/>
      <c r="B32" s="461"/>
      <c r="C32" s="461"/>
      <c r="D32" s="13"/>
      <c r="E32" s="13"/>
      <c r="F32" s="14" t="s">
        <v>25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E32" s="14" t="s">
        <v>16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465"/>
      <c r="AY32" s="5"/>
      <c r="AZ32" s="44"/>
    </row>
    <row r="33" spans="1:52" ht="13.5" customHeight="1" thickBot="1">
      <c r="A33" s="5"/>
      <c r="B33" s="462" t="str">
        <f>CONCATENATE($C$4," pogrupis")</f>
        <v>D pogrupis</v>
      </c>
      <c r="C33" s="463"/>
      <c r="D33" s="41"/>
      <c r="E33" s="34"/>
      <c r="F33" s="619" t="s">
        <v>5</v>
      </c>
      <c r="G33" s="620"/>
      <c r="H33" s="620"/>
      <c r="I33" s="621"/>
      <c r="J33" s="615" t="s">
        <v>6</v>
      </c>
      <c r="K33" s="616"/>
      <c r="L33" s="616"/>
      <c r="M33" s="617"/>
      <c r="N33" s="615" t="s">
        <v>7</v>
      </c>
      <c r="O33" s="616"/>
      <c r="P33" s="616"/>
      <c r="Q33" s="617"/>
      <c r="R33" s="615" t="s">
        <v>26</v>
      </c>
      <c r="S33" s="616"/>
      <c r="T33" s="616"/>
      <c r="U33" s="617"/>
      <c r="V33" s="615" t="s">
        <v>27</v>
      </c>
      <c r="W33" s="616"/>
      <c r="X33" s="616"/>
      <c r="Y33" s="617"/>
      <c r="Z33" s="618" t="s">
        <v>8</v>
      </c>
      <c r="AA33" s="613"/>
      <c r="AB33" s="613"/>
      <c r="AC33" s="622"/>
      <c r="AD33" s="57"/>
      <c r="AE33" s="609" t="s">
        <v>5</v>
      </c>
      <c r="AF33" s="610"/>
      <c r="AG33" s="610"/>
      <c r="AH33" s="611"/>
      <c r="AI33" s="609" t="s">
        <v>6</v>
      </c>
      <c r="AJ33" s="610"/>
      <c r="AK33" s="610"/>
      <c r="AL33" s="611"/>
      <c r="AM33" s="609" t="s">
        <v>7</v>
      </c>
      <c r="AN33" s="610"/>
      <c r="AO33" s="610"/>
      <c r="AP33" s="611"/>
      <c r="AQ33" s="609" t="s">
        <v>26</v>
      </c>
      <c r="AR33" s="610"/>
      <c r="AS33" s="610"/>
      <c r="AT33" s="611"/>
      <c r="AU33" s="612" t="s">
        <v>8</v>
      </c>
      <c r="AV33" s="613"/>
      <c r="AW33" s="613"/>
      <c r="AX33" s="614"/>
      <c r="AY33" s="57"/>
      <c r="AZ33" s="44"/>
    </row>
    <row r="34" spans="1:52" ht="12" thickBot="1">
      <c r="A34" s="121" t="s">
        <v>9</v>
      </c>
      <c r="B34" s="560" t="s">
        <v>10</v>
      </c>
      <c r="C34" s="561" t="s">
        <v>11</v>
      </c>
      <c r="D34" s="230" t="s">
        <v>28</v>
      </c>
      <c r="E34" s="231" t="s">
        <v>115</v>
      </c>
      <c r="F34" s="17" t="s">
        <v>12</v>
      </c>
      <c r="G34" s="18" t="s">
        <v>14</v>
      </c>
      <c r="H34" s="19" t="s">
        <v>13</v>
      </c>
      <c r="I34" s="20" t="s">
        <v>14</v>
      </c>
      <c r="J34" s="17" t="s">
        <v>12</v>
      </c>
      <c r="K34" s="18" t="s">
        <v>14</v>
      </c>
      <c r="L34" s="19" t="s">
        <v>13</v>
      </c>
      <c r="M34" s="20" t="s">
        <v>14</v>
      </c>
      <c r="N34" s="17" t="s">
        <v>12</v>
      </c>
      <c r="O34" s="18" t="s">
        <v>14</v>
      </c>
      <c r="P34" s="19" t="s">
        <v>13</v>
      </c>
      <c r="Q34" s="20" t="s">
        <v>14</v>
      </c>
      <c r="R34" s="17" t="s">
        <v>12</v>
      </c>
      <c r="S34" s="18" t="s">
        <v>14</v>
      </c>
      <c r="T34" s="19" t="s">
        <v>13</v>
      </c>
      <c r="U34" s="20" t="s">
        <v>14</v>
      </c>
      <c r="V34" s="17" t="s">
        <v>12</v>
      </c>
      <c r="W34" s="18" t="s">
        <v>14</v>
      </c>
      <c r="X34" s="19" t="s">
        <v>13</v>
      </c>
      <c r="Y34" s="122" t="s">
        <v>14</v>
      </c>
      <c r="Z34" s="58" t="s">
        <v>46</v>
      </c>
      <c r="AA34" s="59" t="s">
        <v>49</v>
      </c>
      <c r="AB34" s="60" t="s">
        <v>47</v>
      </c>
      <c r="AC34" s="61" t="s">
        <v>49</v>
      </c>
      <c r="AD34" s="108" t="s">
        <v>2</v>
      </c>
      <c r="AE34" s="103" t="s">
        <v>12</v>
      </c>
      <c r="AF34" s="104" t="s">
        <v>14</v>
      </c>
      <c r="AG34" s="105" t="s">
        <v>13</v>
      </c>
      <c r="AH34" s="106" t="s">
        <v>14</v>
      </c>
      <c r="AI34" s="103" t="s">
        <v>12</v>
      </c>
      <c r="AJ34" s="104" t="s">
        <v>14</v>
      </c>
      <c r="AK34" s="105" t="s">
        <v>13</v>
      </c>
      <c r="AL34" s="106" t="s">
        <v>14</v>
      </c>
      <c r="AM34" s="103" t="s">
        <v>12</v>
      </c>
      <c r="AN34" s="104" t="s">
        <v>14</v>
      </c>
      <c r="AO34" s="105" t="s">
        <v>13</v>
      </c>
      <c r="AP34" s="106" t="s">
        <v>14</v>
      </c>
      <c r="AQ34" s="103" t="s">
        <v>12</v>
      </c>
      <c r="AR34" s="104" t="s">
        <v>14</v>
      </c>
      <c r="AS34" s="105" t="s">
        <v>13</v>
      </c>
      <c r="AT34" s="106" t="s">
        <v>14</v>
      </c>
      <c r="AU34" s="107" t="s">
        <v>12</v>
      </c>
      <c r="AV34" s="104" t="s">
        <v>14</v>
      </c>
      <c r="AW34" s="107" t="s">
        <v>13</v>
      </c>
      <c r="AX34" s="106" t="s">
        <v>14</v>
      </c>
      <c r="AY34" s="108" t="s">
        <v>2</v>
      </c>
      <c r="AZ34" s="109" t="s">
        <v>15</v>
      </c>
    </row>
    <row r="35" spans="1:52" ht="14.25">
      <c r="A35" s="124">
        <v>1</v>
      </c>
      <c r="B35" s="383" t="s">
        <v>254</v>
      </c>
      <c r="C35" s="383" t="s">
        <v>253</v>
      </c>
      <c r="D35" s="227"/>
      <c r="E35" s="228" t="s">
        <v>92</v>
      </c>
      <c r="F35" s="361">
        <v>1</v>
      </c>
      <c r="G35" s="178">
        <v>1</v>
      </c>
      <c r="H35" s="179">
        <v>1</v>
      </c>
      <c r="I35" s="180">
        <v>1</v>
      </c>
      <c r="J35" s="51">
        <v>1</v>
      </c>
      <c r="K35" s="22">
        <v>1</v>
      </c>
      <c r="L35" s="28">
        <v>1</v>
      </c>
      <c r="M35" s="29">
        <v>1</v>
      </c>
      <c r="N35" s="26">
        <v>1</v>
      </c>
      <c r="O35" s="22">
        <v>1</v>
      </c>
      <c r="P35" s="28">
        <v>1</v>
      </c>
      <c r="Q35" s="29">
        <v>1</v>
      </c>
      <c r="R35" s="26">
        <v>1</v>
      </c>
      <c r="S35" s="22">
        <v>1</v>
      </c>
      <c r="T35" s="28">
        <v>1</v>
      </c>
      <c r="U35" s="29">
        <v>1</v>
      </c>
      <c r="V35" s="26">
        <v>1</v>
      </c>
      <c r="W35" s="22">
        <v>1</v>
      </c>
      <c r="X35" s="28">
        <v>1</v>
      </c>
      <c r="Y35" s="86">
        <v>1</v>
      </c>
      <c r="Z35" s="125">
        <f aca="true" t="shared" si="6" ref="Z35:AC42">F35+J35+N35+R35+V35</f>
        <v>5</v>
      </c>
      <c r="AA35" s="3">
        <f t="shared" si="6"/>
        <v>5</v>
      </c>
      <c r="AB35" s="4">
        <f t="shared" si="6"/>
        <v>5</v>
      </c>
      <c r="AC35" s="126">
        <f t="shared" si="6"/>
        <v>5</v>
      </c>
      <c r="AD35" s="165" t="s">
        <v>29</v>
      </c>
      <c r="AE35" s="95">
        <v>1</v>
      </c>
      <c r="AF35" s="27">
        <v>1</v>
      </c>
      <c r="AG35" s="31">
        <v>1</v>
      </c>
      <c r="AH35" s="93">
        <v>1</v>
      </c>
      <c r="AI35" s="95">
        <v>1</v>
      </c>
      <c r="AJ35" s="27">
        <v>1</v>
      </c>
      <c r="AK35" s="31">
        <v>1</v>
      </c>
      <c r="AL35" s="93">
        <v>1</v>
      </c>
      <c r="AM35" s="95">
        <v>1</v>
      </c>
      <c r="AN35" s="27">
        <v>1</v>
      </c>
      <c r="AO35" s="31">
        <v>1</v>
      </c>
      <c r="AP35" s="93">
        <v>1</v>
      </c>
      <c r="AQ35" s="95"/>
      <c r="AR35" s="27"/>
      <c r="AS35" s="31"/>
      <c r="AT35" s="93"/>
      <c r="AU35" s="75">
        <f aca="true" t="shared" si="7" ref="AU35:AX42">AE35+AI35+AM35+AQ35</f>
        <v>3</v>
      </c>
      <c r="AV35" s="3">
        <f t="shared" si="7"/>
        <v>3</v>
      </c>
      <c r="AW35" s="4">
        <f t="shared" si="7"/>
        <v>3</v>
      </c>
      <c r="AX35" s="126">
        <f t="shared" si="7"/>
        <v>3</v>
      </c>
      <c r="AY35" s="466" t="s">
        <v>29</v>
      </c>
      <c r="AZ35" s="84"/>
    </row>
    <row r="36" spans="1:52" ht="14.25">
      <c r="A36" s="102">
        <v>2</v>
      </c>
      <c r="B36" s="382" t="s">
        <v>107</v>
      </c>
      <c r="C36" s="382" t="s">
        <v>244</v>
      </c>
      <c r="D36" s="210">
        <v>1998</v>
      </c>
      <c r="E36" s="211" t="s">
        <v>92</v>
      </c>
      <c r="F36" s="51">
        <v>1</v>
      </c>
      <c r="G36" s="33">
        <v>1</v>
      </c>
      <c r="H36" s="28">
        <v>1</v>
      </c>
      <c r="I36" s="85">
        <v>1</v>
      </c>
      <c r="J36" s="51">
        <v>1</v>
      </c>
      <c r="K36" s="33">
        <v>1</v>
      </c>
      <c r="L36" s="28">
        <v>1</v>
      </c>
      <c r="M36" s="29">
        <v>1</v>
      </c>
      <c r="N36" s="26">
        <v>1</v>
      </c>
      <c r="O36" s="33">
        <v>1</v>
      </c>
      <c r="P36" s="28">
        <v>1</v>
      </c>
      <c r="Q36" s="29">
        <v>1</v>
      </c>
      <c r="R36" s="26">
        <v>1</v>
      </c>
      <c r="S36" s="33">
        <v>1</v>
      </c>
      <c r="T36" s="28">
        <v>1</v>
      </c>
      <c r="U36" s="29">
        <v>1</v>
      </c>
      <c r="V36" s="26">
        <v>1</v>
      </c>
      <c r="W36" s="33">
        <v>5</v>
      </c>
      <c r="X36" s="28">
        <v>1</v>
      </c>
      <c r="Y36" s="86">
        <v>5</v>
      </c>
      <c r="Z36" s="125">
        <f t="shared" si="6"/>
        <v>5</v>
      </c>
      <c r="AA36" s="3">
        <f t="shared" si="6"/>
        <v>9</v>
      </c>
      <c r="AB36" s="4">
        <f t="shared" si="6"/>
        <v>5</v>
      </c>
      <c r="AC36" s="126">
        <f t="shared" si="6"/>
        <v>9</v>
      </c>
      <c r="AD36" s="166" t="s">
        <v>30</v>
      </c>
      <c r="AE36" s="95">
        <v>1</v>
      </c>
      <c r="AF36" s="27">
        <v>1</v>
      </c>
      <c r="AG36" s="31">
        <v>1</v>
      </c>
      <c r="AH36" s="93">
        <v>1</v>
      </c>
      <c r="AI36" s="95">
        <v>1</v>
      </c>
      <c r="AJ36" s="27">
        <v>1</v>
      </c>
      <c r="AK36" s="31">
        <v>1</v>
      </c>
      <c r="AL36" s="93">
        <v>1</v>
      </c>
      <c r="AM36" s="95">
        <v>1</v>
      </c>
      <c r="AN36" s="27">
        <v>2</v>
      </c>
      <c r="AO36" s="31">
        <v>1</v>
      </c>
      <c r="AP36" s="93">
        <v>2</v>
      </c>
      <c r="AQ36" s="95"/>
      <c r="AR36" s="27"/>
      <c r="AS36" s="31"/>
      <c r="AT36" s="93"/>
      <c r="AU36" s="75">
        <f t="shared" si="7"/>
        <v>3</v>
      </c>
      <c r="AV36" s="3">
        <f t="shared" si="7"/>
        <v>4</v>
      </c>
      <c r="AW36" s="4">
        <f t="shared" si="7"/>
        <v>3</v>
      </c>
      <c r="AX36" s="126">
        <f t="shared" si="7"/>
        <v>4</v>
      </c>
      <c r="AY36" s="149" t="s">
        <v>30</v>
      </c>
      <c r="AZ36" s="96"/>
    </row>
    <row r="37" spans="1:52" ht="14.25">
      <c r="A37" s="102">
        <v>3</v>
      </c>
      <c r="B37" s="382" t="s">
        <v>61</v>
      </c>
      <c r="C37" s="382" t="s">
        <v>195</v>
      </c>
      <c r="D37" s="210">
        <v>1997</v>
      </c>
      <c r="E37" s="211" t="s">
        <v>130</v>
      </c>
      <c r="F37" s="206">
        <v>1</v>
      </c>
      <c r="G37" s="35">
        <v>1</v>
      </c>
      <c r="H37" s="36">
        <v>1</v>
      </c>
      <c r="I37" s="98">
        <v>1</v>
      </c>
      <c r="J37" s="54">
        <v>1</v>
      </c>
      <c r="K37" s="39">
        <v>4</v>
      </c>
      <c r="L37" s="40">
        <v>1</v>
      </c>
      <c r="M37" s="37">
        <v>1</v>
      </c>
      <c r="N37" s="26">
        <v>1</v>
      </c>
      <c r="O37" s="33">
        <v>2</v>
      </c>
      <c r="P37" s="28">
        <v>1</v>
      </c>
      <c r="Q37" s="29">
        <v>2</v>
      </c>
      <c r="R37" s="38">
        <v>1</v>
      </c>
      <c r="S37" s="39">
        <v>2</v>
      </c>
      <c r="T37" s="40">
        <v>1</v>
      </c>
      <c r="U37" s="37">
        <v>2</v>
      </c>
      <c r="V37" s="38">
        <v>0</v>
      </c>
      <c r="W37" s="39">
        <v>0</v>
      </c>
      <c r="X37" s="40">
        <v>0</v>
      </c>
      <c r="Y37" s="99">
        <v>0</v>
      </c>
      <c r="Z37" s="125">
        <f t="shared" si="6"/>
        <v>4</v>
      </c>
      <c r="AA37" s="3">
        <f t="shared" si="6"/>
        <v>9</v>
      </c>
      <c r="AB37" s="4">
        <f t="shared" si="6"/>
        <v>4</v>
      </c>
      <c r="AC37" s="126">
        <f t="shared" si="6"/>
        <v>6</v>
      </c>
      <c r="AD37" s="204" t="s">
        <v>31</v>
      </c>
      <c r="AE37" s="95">
        <v>1</v>
      </c>
      <c r="AF37" s="27">
        <v>1</v>
      </c>
      <c r="AG37" s="31">
        <v>1</v>
      </c>
      <c r="AH37" s="93">
        <v>1</v>
      </c>
      <c r="AI37" s="95">
        <v>1</v>
      </c>
      <c r="AJ37" s="27">
        <v>2</v>
      </c>
      <c r="AK37" s="31">
        <v>1</v>
      </c>
      <c r="AL37" s="93">
        <v>2</v>
      </c>
      <c r="AM37" s="95">
        <v>0</v>
      </c>
      <c r="AN37" s="27">
        <v>0</v>
      </c>
      <c r="AO37" s="31">
        <v>0</v>
      </c>
      <c r="AP37" s="93">
        <v>0</v>
      </c>
      <c r="AQ37" s="95"/>
      <c r="AR37" s="27"/>
      <c r="AS37" s="31"/>
      <c r="AT37" s="93"/>
      <c r="AU37" s="75">
        <f t="shared" si="7"/>
        <v>2</v>
      </c>
      <c r="AV37" s="3">
        <f t="shared" si="7"/>
        <v>3</v>
      </c>
      <c r="AW37" s="4">
        <f t="shared" si="7"/>
        <v>2</v>
      </c>
      <c r="AX37" s="126">
        <f t="shared" si="7"/>
        <v>3</v>
      </c>
      <c r="AY37" s="149" t="s">
        <v>31</v>
      </c>
      <c r="AZ37" s="96">
        <v>100</v>
      </c>
    </row>
    <row r="38" spans="1:52" ht="15" thickBot="1">
      <c r="A38" s="571">
        <v>4</v>
      </c>
      <c r="B38" s="457" t="s">
        <v>193</v>
      </c>
      <c r="C38" s="457" t="s">
        <v>194</v>
      </c>
      <c r="D38" s="421">
        <v>1997</v>
      </c>
      <c r="E38" s="422" t="s">
        <v>130</v>
      </c>
      <c r="F38" s="578">
        <v>0</v>
      </c>
      <c r="G38" s="201">
        <v>0</v>
      </c>
      <c r="H38" s="202">
        <v>1</v>
      </c>
      <c r="I38" s="199">
        <v>3</v>
      </c>
      <c r="J38" s="434">
        <v>1</v>
      </c>
      <c r="K38" s="201">
        <v>1</v>
      </c>
      <c r="L38" s="202">
        <v>1</v>
      </c>
      <c r="M38" s="516">
        <v>1</v>
      </c>
      <c r="N38" s="517">
        <v>1</v>
      </c>
      <c r="O38" s="201">
        <v>2</v>
      </c>
      <c r="P38" s="202">
        <v>1</v>
      </c>
      <c r="Q38" s="516">
        <v>2</v>
      </c>
      <c r="R38" s="517">
        <v>1</v>
      </c>
      <c r="S38" s="201">
        <v>1</v>
      </c>
      <c r="T38" s="202">
        <v>1</v>
      </c>
      <c r="U38" s="516">
        <v>1</v>
      </c>
      <c r="V38" s="517">
        <v>0</v>
      </c>
      <c r="W38" s="201">
        <v>0</v>
      </c>
      <c r="X38" s="202">
        <v>0</v>
      </c>
      <c r="Y38" s="203">
        <v>0</v>
      </c>
      <c r="Z38" s="429">
        <f t="shared" si="6"/>
        <v>3</v>
      </c>
      <c r="AA38" s="430">
        <f t="shared" si="6"/>
        <v>4</v>
      </c>
      <c r="AB38" s="431">
        <f t="shared" si="6"/>
        <v>4</v>
      </c>
      <c r="AC38" s="432">
        <f t="shared" si="6"/>
        <v>7</v>
      </c>
      <c r="AD38" s="446" t="s">
        <v>32</v>
      </c>
      <c r="AE38" s="445">
        <v>1</v>
      </c>
      <c r="AF38" s="442">
        <v>1</v>
      </c>
      <c r="AG38" s="443">
        <v>1</v>
      </c>
      <c r="AH38" s="441">
        <v>1</v>
      </c>
      <c r="AI38" s="445">
        <v>0</v>
      </c>
      <c r="AJ38" s="442">
        <v>0</v>
      </c>
      <c r="AK38" s="443">
        <v>1</v>
      </c>
      <c r="AL38" s="441">
        <v>1</v>
      </c>
      <c r="AM38" s="445">
        <v>0</v>
      </c>
      <c r="AN38" s="442">
        <v>0</v>
      </c>
      <c r="AO38" s="443">
        <v>0</v>
      </c>
      <c r="AP38" s="441">
        <v>0</v>
      </c>
      <c r="AQ38" s="445"/>
      <c r="AR38" s="442"/>
      <c r="AS38" s="443"/>
      <c r="AT38" s="441"/>
      <c r="AU38" s="448">
        <f t="shared" si="7"/>
        <v>1</v>
      </c>
      <c r="AV38" s="430">
        <f t="shared" si="7"/>
        <v>1</v>
      </c>
      <c r="AW38" s="431">
        <f>AG38+AK38+AO38+AS38</f>
        <v>2</v>
      </c>
      <c r="AX38" s="432">
        <f t="shared" si="7"/>
        <v>2</v>
      </c>
      <c r="AY38" s="446" t="s">
        <v>32</v>
      </c>
      <c r="AZ38" s="111">
        <v>89</v>
      </c>
    </row>
    <row r="39" spans="1:52" ht="14.25">
      <c r="A39" s="151">
        <v>5</v>
      </c>
      <c r="B39" s="383" t="s">
        <v>255</v>
      </c>
      <c r="C39" s="383" t="s">
        <v>256</v>
      </c>
      <c r="D39" s="227">
        <v>1998</v>
      </c>
      <c r="E39" s="228" t="s">
        <v>144</v>
      </c>
      <c r="F39" s="583">
        <v>1</v>
      </c>
      <c r="G39" s="185">
        <v>2</v>
      </c>
      <c r="H39" s="236">
        <v>1</v>
      </c>
      <c r="I39" s="234">
        <v>2</v>
      </c>
      <c r="J39" s="235">
        <v>0</v>
      </c>
      <c r="K39" s="185">
        <v>0</v>
      </c>
      <c r="L39" s="236">
        <v>1</v>
      </c>
      <c r="M39" s="237">
        <v>1</v>
      </c>
      <c r="N39" s="238">
        <v>1</v>
      </c>
      <c r="O39" s="185">
        <v>1</v>
      </c>
      <c r="P39" s="236">
        <v>1</v>
      </c>
      <c r="Q39" s="237">
        <v>1</v>
      </c>
      <c r="R39" s="238">
        <v>1</v>
      </c>
      <c r="S39" s="185">
        <v>2</v>
      </c>
      <c r="T39" s="236">
        <v>1</v>
      </c>
      <c r="U39" s="237">
        <v>2</v>
      </c>
      <c r="V39" s="238">
        <v>0</v>
      </c>
      <c r="W39" s="185">
        <v>0</v>
      </c>
      <c r="X39" s="236">
        <v>0</v>
      </c>
      <c r="Y39" s="239">
        <v>0</v>
      </c>
      <c r="Z39" s="271">
        <f t="shared" si="6"/>
        <v>3</v>
      </c>
      <c r="AA39" s="584">
        <f t="shared" si="6"/>
        <v>5</v>
      </c>
      <c r="AB39" s="49">
        <f t="shared" si="6"/>
        <v>4</v>
      </c>
      <c r="AC39" s="161">
        <f t="shared" si="6"/>
        <v>6</v>
      </c>
      <c r="AD39" s="436" t="s">
        <v>33</v>
      </c>
      <c r="AE39" s="95"/>
      <c r="AF39" s="27"/>
      <c r="AG39" s="31"/>
      <c r="AH39" s="93"/>
      <c r="AI39" s="95"/>
      <c r="AJ39" s="27"/>
      <c r="AK39" s="31"/>
      <c r="AL39" s="93"/>
      <c r="AM39" s="95"/>
      <c r="AN39" s="27"/>
      <c r="AO39" s="31"/>
      <c r="AP39" s="93"/>
      <c r="AQ39" s="95"/>
      <c r="AR39" s="27"/>
      <c r="AS39" s="31"/>
      <c r="AT39" s="93"/>
      <c r="AU39" s="379">
        <f t="shared" si="7"/>
        <v>0</v>
      </c>
      <c r="AV39" s="48">
        <f t="shared" si="7"/>
        <v>0</v>
      </c>
      <c r="AW39" s="49">
        <f>AG39+AK39+AO39+AS39</f>
        <v>0</v>
      </c>
      <c r="AX39" s="161">
        <f>AH39+AL39+AP39+AT39</f>
        <v>0</v>
      </c>
      <c r="AY39" s="436" t="s">
        <v>33</v>
      </c>
      <c r="AZ39" s="111">
        <v>79</v>
      </c>
    </row>
    <row r="40" spans="1:52" ht="14.25">
      <c r="A40" s="102">
        <v>6</v>
      </c>
      <c r="B40" s="382" t="s">
        <v>187</v>
      </c>
      <c r="C40" s="382" t="s">
        <v>188</v>
      </c>
      <c r="D40" s="210">
        <v>1998</v>
      </c>
      <c r="E40" s="211" t="s">
        <v>93</v>
      </c>
      <c r="F40" s="224">
        <v>0</v>
      </c>
      <c r="G40" s="219">
        <v>0</v>
      </c>
      <c r="H40" s="220">
        <v>1</v>
      </c>
      <c r="I40" s="223">
        <v>2</v>
      </c>
      <c r="J40" s="224">
        <v>0</v>
      </c>
      <c r="K40" s="219">
        <v>0</v>
      </c>
      <c r="L40" s="220">
        <v>1</v>
      </c>
      <c r="M40" s="221">
        <v>1</v>
      </c>
      <c r="N40" s="222">
        <v>1</v>
      </c>
      <c r="O40" s="219">
        <v>2</v>
      </c>
      <c r="P40" s="220">
        <v>1</v>
      </c>
      <c r="Q40" s="221">
        <v>2</v>
      </c>
      <c r="R40" s="222">
        <v>1</v>
      </c>
      <c r="S40" s="219">
        <v>1</v>
      </c>
      <c r="T40" s="220">
        <v>1</v>
      </c>
      <c r="U40" s="221">
        <v>1</v>
      </c>
      <c r="V40" s="222">
        <v>1</v>
      </c>
      <c r="W40" s="219">
        <v>3</v>
      </c>
      <c r="X40" s="220">
        <v>1</v>
      </c>
      <c r="Y40" s="225">
        <v>3</v>
      </c>
      <c r="Z40" s="158">
        <f t="shared" si="6"/>
        <v>3</v>
      </c>
      <c r="AA40" s="256">
        <f t="shared" si="6"/>
        <v>6</v>
      </c>
      <c r="AB40" s="4">
        <f t="shared" si="6"/>
        <v>5</v>
      </c>
      <c r="AC40" s="126">
        <f t="shared" si="6"/>
        <v>9</v>
      </c>
      <c r="AD40" s="205" t="s">
        <v>33</v>
      </c>
      <c r="AE40" s="95"/>
      <c r="AF40" s="27"/>
      <c r="AG40" s="31"/>
      <c r="AH40" s="93"/>
      <c r="AI40" s="95"/>
      <c r="AJ40" s="27"/>
      <c r="AK40" s="31"/>
      <c r="AL40" s="93"/>
      <c r="AM40" s="95"/>
      <c r="AN40" s="27"/>
      <c r="AO40" s="31"/>
      <c r="AP40" s="93"/>
      <c r="AQ40" s="95"/>
      <c r="AR40" s="27"/>
      <c r="AS40" s="31"/>
      <c r="AT40" s="93"/>
      <c r="AU40" s="75">
        <f t="shared" si="7"/>
        <v>0</v>
      </c>
      <c r="AV40" s="3">
        <f t="shared" si="7"/>
        <v>0</v>
      </c>
      <c r="AW40" s="4">
        <f>AG40+AK40+AO40+AS40</f>
        <v>0</v>
      </c>
      <c r="AX40" s="126">
        <f>AH40+AL40+AP40+AT40</f>
        <v>0</v>
      </c>
      <c r="AY40" s="150" t="s">
        <v>33</v>
      </c>
      <c r="AZ40" s="111">
        <v>79</v>
      </c>
    </row>
    <row r="41" spans="1:52" ht="14.25">
      <c r="A41" s="102">
        <v>7</v>
      </c>
      <c r="B41" s="382" t="s">
        <v>189</v>
      </c>
      <c r="C41" s="382" t="s">
        <v>190</v>
      </c>
      <c r="D41" s="210">
        <v>1999</v>
      </c>
      <c r="E41" s="211" t="s">
        <v>144</v>
      </c>
      <c r="F41" s="52">
        <v>0</v>
      </c>
      <c r="G41" s="27">
        <v>0</v>
      </c>
      <c r="H41" s="31">
        <v>1</v>
      </c>
      <c r="I41" s="93">
        <v>1</v>
      </c>
      <c r="J41" s="52">
        <v>0</v>
      </c>
      <c r="K41" s="27">
        <v>0</v>
      </c>
      <c r="L41" s="31">
        <v>1</v>
      </c>
      <c r="M41" s="32">
        <v>1</v>
      </c>
      <c r="N41" s="30">
        <v>1</v>
      </c>
      <c r="O41" s="27">
        <v>1</v>
      </c>
      <c r="P41" s="31">
        <v>1</v>
      </c>
      <c r="Q41" s="32">
        <v>1</v>
      </c>
      <c r="R41" s="30">
        <v>1</v>
      </c>
      <c r="S41" s="27">
        <v>1</v>
      </c>
      <c r="T41" s="31">
        <v>1</v>
      </c>
      <c r="U41" s="32">
        <v>1</v>
      </c>
      <c r="V41" s="30">
        <v>0</v>
      </c>
      <c r="W41" s="27">
        <v>0</v>
      </c>
      <c r="X41" s="31">
        <v>0</v>
      </c>
      <c r="Y41" s="94">
        <v>0</v>
      </c>
      <c r="Z41" s="160">
        <f t="shared" si="6"/>
        <v>2</v>
      </c>
      <c r="AA41" s="3">
        <f t="shared" si="6"/>
        <v>2</v>
      </c>
      <c r="AB41" s="4">
        <f t="shared" si="6"/>
        <v>4</v>
      </c>
      <c r="AC41" s="126">
        <f t="shared" si="6"/>
        <v>4</v>
      </c>
      <c r="AD41" s="165" t="s">
        <v>35</v>
      </c>
      <c r="AE41" s="95"/>
      <c r="AF41" s="27"/>
      <c r="AG41" s="31"/>
      <c r="AH41" s="93"/>
      <c r="AI41" s="95"/>
      <c r="AJ41" s="27"/>
      <c r="AK41" s="31"/>
      <c r="AL41" s="93"/>
      <c r="AM41" s="95"/>
      <c r="AN41" s="27"/>
      <c r="AO41" s="31"/>
      <c r="AP41" s="93"/>
      <c r="AQ41" s="95"/>
      <c r="AR41" s="27"/>
      <c r="AS41" s="31"/>
      <c r="AT41" s="93"/>
      <c r="AU41" s="75">
        <f t="shared" si="7"/>
        <v>0</v>
      </c>
      <c r="AV41" s="3">
        <f t="shared" si="7"/>
        <v>0</v>
      </c>
      <c r="AW41" s="4">
        <f>AG41+AK41+AO41+AS41</f>
        <v>0</v>
      </c>
      <c r="AX41" s="126">
        <f>AH41+AL41+AP41+AT41</f>
        <v>0</v>
      </c>
      <c r="AY41" s="150" t="s">
        <v>35</v>
      </c>
      <c r="AZ41" s="111">
        <v>63</v>
      </c>
    </row>
    <row r="42" spans="1:52" ht="14.25">
      <c r="A42" s="151">
        <v>8</v>
      </c>
      <c r="B42" s="209" t="s">
        <v>191</v>
      </c>
      <c r="C42" s="209" t="s">
        <v>192</v>
      </c>
      <c r="D42" s="210">
        <v>1999</v>
      </c>
      <c r="E42" s="211" t="s">
        <v>93</v>
      </c>
      <c r="F42" s="54">
        <v>0</v>
      </c>
      <c r="G42" s="35">
        <v>0</v>
      </c>
      <c r="H42" s="36">
        <v>0</v>
      </c>
      <c r="I42" s="98">
        <v>0</v>
      </c>
      <c r="J42" s="54">
        <v>0</v>
      </c>
      <c r="K42" s="39">
        <v>0</v>
      </c>
      <c r="L42" s="40">
        <v>1</v>
      </c>
      <c r="M42" s="37">
        <v>2</v>
      </c>
      <c r="N42" s="38">
        <v>1</v>
      </c>
      <c r="O42" s="39">
        <v>1</v>
      </c>
      <c r="P42" s="40">
        <v>1</v>
      </c>
      <c r="Q42" s="37">
        <v>1</v>
      </c>
      <c r="R42" s="38">
        <v>1</v>
      </c>
      <c r="S42" s="39">
        <v>2</v>
      </c>
      <c r="T42" s="40">
        <v>1</v>
      </c>
      <c r="U42" s="37">
        <v>1</v>
      </c>
      <c r="V42" s="38">
        <v>0</v>
      </c>
      <c r="W42" s="39">
        <v>0</v>
      </c>
      <c r="X42" s="40">
        <v>0</v>
      </c>
      <c r="Y42" s="99">
        <v>0</v>
      </c>
      <c r="Z42" s="182">
        <f t="shared" si="6"/>
        <v>2</v>
      </c>
      <c r="AA42" s="183">
        <f t="shared" si="6"/>
        <v>3</v>
      </c>
      <c r="AB42" s="184">
        <f t="shared" si="6"/>
        <v>3</v>
      </c>
      <c r="AC42" s="196">
        <f t="shared" si="6"/>
        <v>4</v>
      </c>
      <c r="AD42" s="380" t="s">
        <v>36</v>
      </c>
      <c r="AE42" s="95"/>
      <c r="AF42" s="27"/>
      <c r="AG42" s="31"/>
      <c r="AH42" s="93"/>
      <c r="AI42" s="95"/>
      <c r="AJ42" s="27"/>
      <c r="AK42" s="31"/>
      <c r="AL42" s="93"/>
      <c r="AM42" s="95"/>
      <c r="AN42" s="27"/>
      <c r="AO42" s="31"/>
      <c r="AP42" s="93"/>
      <c r="AQ42" s="95"/>
      <c r="AR42" s="27"/>
      <c r="AS42" s="31"/>
      <c r="AT42" s="93"/>
      <c r="AU42" s="182">
        <f t="shared" si="7"/>
        <v>0</v>
      </c>
      <c r="AV42" s="183">
        <f t="shared" si="7"/>
        <v>0</v>
      </c>
      <c r="AW42" s="184">
        <f>AG42+AK42+AO42+AS42</f>
        <v>0</v>
      </c>
      <c r="AX42" s="196">
        <f>AH42+AL42+AP42+AT42</f>
        <v>0</v>
      </c>
      <c r="AY42" s="241" t="s">
        <v>36</v>
      </c>
      <c r="AZ42" s="111">
        <v>56</v>
      </c>
    </row>
    <row r="43" ht="11.25" customHeight="1"/>
    <row r="45" ht="11.25" customHeight="1"/>
    <row r="47" ht="11.25" customHeight="1"/>
    <row r="49" ht="11.25" customHeight="1"/>
    <row r="51" ht="11.25" customHeight="1"/>
    <row r="52" ht="13.5" customHeight="1"/>
  </sheetData>
  <mergeCells count="23">
    <mergeCell ref="AU33:AX33"/>
    <mergeCell ref="AU10:AX10"/>
    <mergeCell ref="AE33:AH33"/>
    <mergeCell ref="AI33:AL33"/>
    <mergeCell ref="AM33:AP33"/>
    <mergeCell ref="AQ33:AT33"/>
    <mergeCell ref="AE10:AH10"/>
    <mergeCell ref="AI10:AL10"/>
    <mergeCell ref="AM10:AP10"/>
    <mergeCell ref="AQ10:AT10"/>
    <mergeCell ref="R10:U10"/>
    <mergeCell ref="V10:Y10"/>
    <mergeCell ref="Z10:AC10"/>
    <mergeCell ref="F33:I33"/>
    <mergeCell ref="J33:M33"/>
    <mergeCell ref="N33:Q33"/>
    <mergeCell ref="R33:U33"/>
    <mergeCell ref="V33:Y33"/>
    <mergeCell ref="Z33:AC33"/>
    <mergeCell ref="D3:F3"/>
    <mergeCell ref="F10:I10"/>
    <mergeCell ref="J10:M10"/>
    <mergeCell ref="N10:Q10"/>
  </mergeCells>
  <printOptions/>
  <pageMargins left="0.75" right="0.75" top="1" bottom="1" header="0.5" footer="0.5"/>
  <pageSetup fitToHeight="1" fitToWidth="1" horizontalDpi="200" verticalDpi="2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7.421875" style="1" customWidth="1"/>
    <col min="3" max="3" width="22.57421875" style="1" customWidth="1"/>
    <col min="4" max="4" width="10.7109375" style="1" customWidth="1"/>
    <col min="5" max="5" width="16.28125" style="1" customWidth="1"/>
    <col min="6" max="25" width="4.7109375" style="1" customWidth="1" outlineLevel="1"/>
    <col min="26" max="47" width="4.7109375" style="1" customWidth="1"/>
    <col min="48" max="16384" width="9.140625" style="1" customWidth="1"/>
  </cols>
  <sheetData>
    <row r="1" spans="1:47" ht="15.75">
      <c r="A1" s="4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T1" s="5"/>
      <c r="AU1" s="5"/>
    </row>
    <row r="2" spans="1:47" ht="12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T2" s="5"/>
      <c r="AU2" s="5"/>
    </row>
    <row r="3" spans="1:47" ht="12.75" customHeight="1">
      <c r="A3" s="5"/>
      <c r="B3" s="188" t="s">
        <v>17</v>
      </c>
      <c r="C3" s="193">
        <v>40831</v>
      </c>
      <c r="D3" s="623"/>
      <c r="E3" s="623"/>
      <c r="F3" s="623"/>
      <c r="G3" s="117"/>
      <c r="H3" s="11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5"/>
      <c r="AT3" s="5"/>
      <c r="AU3" s="5"/>
    </row>
    <row r="4" spans="1:47" ht="15.75">
      <c r="A4" s="5"/>
      <c r="B4" s="588" t="s">
        <v>18</v>
      </c>
      <c r="C4" s="587" t="s">
        <v>206</v>
      </c>
      <c r="D4" s="191"/>
      <c r="E4" s="116"/>
      <c r="F4" s="191"/>
      <c r="G4" s="55"/>
      <c r="H4" s="5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10"/>
      <c r="AD4" s="10"/>
      <c r="AT4" s="10"/>
      <c r="AU4" s="10"/>
    </row>
    <row r="5" spans="1:47" ht="12.75">
      <c r="A5" s="5"/>
      <c r="B5" s="189" t="s">
        <v>19</v>
      </c>
      <c r="C5" s="194" t="s">
        <v>62</v>
      </c>
      <c r="D5" s="192"/>
      <c r="E5" s="116"/>
      <c r="F5" s="192"/>
      <c r="G5" s="118"/>
      <c r="H5" s="118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0"/>
      <c r="AC5" s="10"/>
      <c r="AD5" s="10"/>
      <c r="AT5" s="10"/>
      <c r="AU5" s="10"/>
    </row>
    <row r="6" spans="1:47" ht="12.75">
      <c r="A6" s="5"/>
      <c r="B6" s="189" t="s">
        <v>20</v>
      </c>
      <c r="C6" s="194" t="s">
        <v>45</v>
      </c>
      <c r="D6" s="192"/>
      <c r="E6" s="116"/>
      <c r="F6" s="192"/>
      <c r="G6" s="119"/>
      <c r="H6" s="11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10"/>
      <c r="AB6" s="10"/>
      <c r="AC6" s="10"/>
      <c r="AD6" s="10"/>
      <c r="AT6" s="10"/>
      <c r="AU6" s="10"/>
    </row>
    <row r="7" spans="1:47" ht="13.5" customHeight="1" thickBot="1">
      <c r="A7" s="5"/>
      <c r="B7" s="190" t="s">
        <v>21</v>
      </c>
      <c r="C7" s="195" t="s">
        <v>64</v>
      </c>
      <c r="D7" s="192"/>
      <c r="E7" s="116"/>
      <c r="F7" s="192"/>
      <c r="G7" s="120"/>
      <c r="H7" s="12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5"/>
      <c r="AA7" s="5"/>
      <c r="AB7" s="5"/>
      <c r="AC7" s="5"/>
      <c r="AD7" s="5"/>
      <c r="AT7" s="5"/>
      <c r="AU7" s="5"/>
    </row>
    <row r="8" spans="1:47" ht="13.5" customHeight="1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5"/>
      <c r="AA8" s="5"/>
      <c r="AB8" s="13"/>
      <c r="AC8" s="13"/>
      <c r="AD8" s="13"/>
      <c r="AT8" s="13"/>
      <c r="AU8" s="5"/>
    </row>
    <row r="9" spans="1:47" ht="13.5" customHeight="1" thickBot="1">
      <c r="A9" s="5"/>
      <c r="B9" s="13"/>
      <c r="C9" s="13"/>
      <c r="D9" s="13"/>
      <c r="E9" s="13"/>
      <c r="F9" s="14" t="s">
        <v>24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272" t="s">
        <v>266</v>
      </c>
      <c r="AE9" s="418"/>
      <c r="AF9" s="418"/>
      <c r="AG9" s="419"/>
      <c r="AT9" s="5"/>
      <c r="AU9" s="5"/>
    </row>
    <row r="10" spans="1:47" ht="13.5" customHeight="1" thickBot="1">
      <c r="A10" s="5"/>
      <c r="B10" s="56" t="str">
        <f>CONCATENATE($C$4," pogrupis")</f>
        <v>E pogrupis</v>
      </c>
      <c r="C10" s="41"/>
      <c r="D10" s="41"/>
      <c r="E10" s="5"/>
      <c r="F10" s="619" t="s">
        <v>5</v>
      </c>
      <c r="G10" s="620"/>
      <c r="H10" s="620"/>
      <c r="I10" s="621"/>
      <c r="J10" s="615" t="s">
        <v>6</v>
      </c>
      <c r="K10" s="616"/>
      <c r="L10" s="616"/>
      <c r="M10" s="617"/>
      <c r="N10" s="615" t="s">
        <v>7</v>
      </c>
      <c r="O10" s="616"/>
      <c r="P10" s="616"/>
      <c r="Q10" s="617"/>
      <c r="R10" s="615" t="s">
        <v>26</v>
      </c>
      <c r="S10" s="616"/>
      <c r="T10" s="616"/>
      <c r="U10" s="617"/>
      <c r="V10" s="615" t="s">
        <v>27</v>
      </c>
      <c r="W10" s="616"/>
      <c r="X10" s="616"/>
      <c r="Y10" s="617"/>
      <c r="Z10" s="618" t="s">
        <v>8</v>
      </c>
      <c r="AA10" s="613"/>
      <c r="AB10" s="613"/>
      <c r="AC10" s="622"/>
      <c r="AD10" s="624" t="s">
        <v>5</v>
      </c>
      <c r="AE10" s="625"/>
      <c r="AF10" s="625"/>
      <c r="AG10" s="626"/>
      <c r="AH10" s="618" t="s">
        <v>6</v>
      </c>
      <c r="AI10" s="613"/>
      <c r="AJ10" s="613"/>
      <c r="AK10" s="622"/>
      <c r="AL10" s="618" t="s">
        <v>7</v>
      </c>
      <c r="AM10" s="613"/>
      <c r="AN10" s="613"/>
      <c r="AO10" s="622"/>
      <c r="AP10" s="618" t="s">
        <v>8</v>
      </c>
      <c r="AQ10" s="613"/>
      <c r="AR10" s="613"/>
      <c r="AS10" s="614"/>
      <c r="AT10" s="57"/>
      <c r="AU10" s="5"/>
    </row>
    <row r="11" spans="1:47" ht="13.5" customHeight="1" thickBot="1">
      <c r="A11" s="121" t="s">
        <v>9</v>
      </c>
      <c r="B11" s="229" t="s">
        <v>10</v>
      </c>
      <c r="C11" s="230" t="s">
        <v>11</v>
      </c>
      <c r="D11" s="230" t="s">
        <v>28</v>
      </c>
      <c r="E11" s="231" t="s">
        <v>115</v>
      </c>
      <c r="F11" s="134" t="s">
        <v>12</v>
      </c>
      <c r="G11" s="135" t="s">
        <v>14</v>
      </c>
      <c r="H11" s="176" t="s">
        <v>13</v>
      </c>
      <c r="I11" s="177" t="s">
        <v>14</v>
      </c>
      <c r="J11" s="134" t="s">
        <v>12</v>
      </c>
      <c r="K11" s="401" t="s">
        <v>14</v>
      </c>
      <c r="L11" s="402" t="s">
        <v>13</v>
      </c>
      <c r="M11" s="403" t="s">
        <v>14</v>
      </c>
      <c r="N11" s="404" t="s">
        <v>12</v>
      </c>
      <c r="O11" s="405" t="s">
        <v>14</v>
      </c>
      <c r="P11" s="406" t="s">
        <v>13</v>
      </c>
      <c r="Q11" s="403" t="s">
        <v>14</v>
      </c>
      <c r="R11" s="404" t="s">
        <v>12</v>
      </c>
      <c r="S11" s="405" t="s">
        <v>14</v>
      </c>
      <c r="T11" s="406" t="s">
        <v>13</v>
      </c>
      <c r="U11" s="403" t="s">
        <v>14</v>
      </c>
      <c r="V11" s="404" t="s">
        <v>12</v>
      </c>
      <c r="W11" s="405" t="s">
        <v>14</v>
      </c>
      <c r="X11" s="406" t="s">
        <v>13</v>
      </c>
      <c r="Y11" s="401" t="s">
        <v>14</v>
      </c>
      <c r="Z11" s="407" t="s">
        <v>46</v>
      </c>
      <c r="AA11" s="408" t="s">
        <v>49</v>
      </c>
      <c r="AB11" s="409" t="s">
        <v>47</v>
      </c>
      <c r="AC11" s="68" t="s">
        <v>49</v>
      </c>
      <c r="AD11" s="63" t="s">
        <v>12</v>
      </c>
      <c r="AE11" s="64" t="s">
        <v>14</v>
      </c>
      <c r="AF11" s="65" t="s">
        <v>13</v>
      </c>
      <c r="AG11" s="66" t="s">
        <v>14</v>
      </c>
      <c r="AH11" s="63" t="s">
        <v>12</v>
      </c>
      <c r="AI11" s="482" t="s">
        <v>14</v>
      </c>
      <c r="AJ11" s="409" t="s">
        <v>13</v>
      </c>
      <c r="AK11" s="483" t="s">
        <v>14</v>
      </c>
      <c r="AL11" s="407" t="s">
        <v>12</v>
      </c>
      <c r="AM11" s="408" t="s">
        <v>14</v>
      </c>
      <c r="AN11" s="485" t="s">
        <v>13</v>
      </c>
      <c r="AO11" s="483" t="s">
        <v>14</v>
      </c>
      <c r="AP11" s="488" t="s">
        <v>46</v>
      </c>
      <c r="AQ11" s="408" t="s">
        <v>49</v>
      </c>
      <c r="AR11" s="409" t="s">
        <v>47</v>
      </c>
      <c r="AS11" s="66" t="s">
        <v>49</v>
      </c>
      <c r="AT11" s="148" t="s">
        <v>2</v>
      </c>
      <c r="AU11" s="71" t="s">
        <v>15</v>
      </c>
    </row>
    <row r="12" spans="1:47" ht="14.25" customHeight="1" hidden="1">
      <c r="A12" s="124">
        <v>3</v>
      </c>
      <c r="B12" s="209" t="s">
        <v>196</v>
      </c>
      <c r="C12" s="209" t="s">
        <v>197</v>
      </c>
      <c r="D12" s="210">
        <v>2001</v>
      </c>
      <c r="E12" s="252" t="s">
        <v>144</v>
      </c>
      <c r="F12" s="258"/>
      <c r="G12" s="208"/>
      <c r="H12" s="208"/>
      <c r="I12" s="259"/>
      <c r="J12" s="260"/>
      <c r="M12" s="259"/>
      <c r="N12" s="260"/>
      <c r="Q12" s="259"/>
      <c r="R12" s="260"/>
      <c r="U12" s="259"/>
      <c r="V12" s="260"/>
      <c r="Y12" s="259"/>
      <c r="Z12" s="260"/>
      <c r="AD12" s="258"/>
      <c r="AE12" s="208"/>
      <c r="AF12" s="208"/>
      <c r="AG12" s="259"/>
      <c r="AH12" s="260"/>
      <c r="AK12" s="259"/>
      <c r="AL12" s="260"/>
      <c r="AO12" s="259"/>
      <c r="AS12" s="259"/>
      <c r="AT12" s="149" t="s">
        <v>29</v>
      </c>
      <c r="AU12" s="84"/>
    </row>
    <row r="13" spans="1:47" ht="14.25">
      <c r="A13" s="102">
        <v>1</v>
      </c>
      <c r="B13" s="382" t="s">
        <v>245</v>
      </c>
      <c r="C13" s="382" t="s">
        <v>246</v>
      </c>
      <c r="D13" s="210">
        <v>2000</v>
      </c>
      <c r="E13" s="252" t="s">
        <v>92</v>
      </c>
      <c r="F13" s="384">
        <v>1</v>
      </c>
      <c r="G13" s="400">
        <v>1</v>
      </c>
      <c r="H13" s="319">
        <v>1</v>
      </c>
      <c r="I13" s="320">
        <v>1</v>
      </c>
      <c r="J13" s="410">
        <v>1</v>
      </c>
      <c r="K13" s="310">
        <v>1</v>
      </c>
      <c r="L13" s="322">
        <v>1</v>
      </c>
      <c r="M13" s="329">
        <v>1</v>
      </c>
      <c r="N13" s="385">
        <v>1</v>
      </c>
      <c r="O13" s="310">
        <v>1</v>
      </c>
      <c r="P13" s="322">
        <v>1</v>
      </c>
      <c r="Q13" s="329">
        <v>1</v>
      </c>
      <c r="R13" s="385">
        <v>1</v>
      </c>
      <c r="S13" s="310">
        <v>1</v>
      </c>
      <c r="T13" s="322">
        <v>1</v>
      </c>
      <c r="U13" s="329">
        <v>1</v>
      </c>
      <c r="V13" s="385">
        <v>1</v>
      </c>
      <c r="W13" s="310">
        <v>1</v>
      </c>
      <c r="X13" s="322">
        <v>1</v>
      </c>
      <c r="Y13" s="329">
        <v>1</v>
      </c>
      <c r="Z13" s="386">
        <f>F13+J13+N13+R13+V13</f>
        <v>5</v>
      </c>
      <c r="AA13" s="291">
        <f>G13+K13+O13+S13+W13</f>
        <v>5</v>
      </c>
      <c r="AB13" s="292">
        <f>H13+L13+P13+T13+X13</f>
        <v>5</v>
      </c>
      <c r="AC13" s="475">
        <f>I13+M13+Q13+U13+Y13</f>
        <v>5</v>
      </c>
      <c r="AD13" s="384">
        <v>1</v>
      </c>
      <c r="AE13" s="400">
        <v>1</v>
      </c>
      <c r="AF13" s="319">
        <v>1</v>
      </c>
      <c r="AG13" s="320">
        <v>1</v>
      </c>
      <c r="AH13" s="410">
        <v>1</v>
      </c>
      <c r="AI13" s="310">
        <v>1</v>
      </c>
      <c r="AJ13" s="322">
        <v>1</v>
      </c>
      <c r="AK13" s="329">
        <v>1</v>
      </c>
      <c r="AL13" s="385">
        <v>1</v>
      </c>
      <c r="AM13" s="310">
        <v>1</v>
      </c>
      <c r="AN13" s="322">
        <v>1</v>
      </c>
      <c r="AO13" s="329">
        <v>1</v>
      </c>
      <c r="AP13" s="489">
        <f aca="true" t="shared" si="0" ref="AP13:AS15">AD13+AH13+AL13</f>
        <v>3</v>
      </c>
      <c r="AQ13" s="291">
        <f t="shared" si="0"/>
        <v>3</v>
      </c>
      <c r="AR13" s="292">
        <f t="shared" si="0"/>
        <v>3</v>
      </c>
      <c r="AS13" s="293">
        <f t="shared" si="0"/>
        <v>3</v>
      </c>
      <c r="AT13" s="149" t="s">
        <v>29</v>
      </c>
      <c r="AU13" s="96"/>
    </row>
    <row r="14" spans="1:47" ht="14.25" customHeight="1" hidden="1">
      <c r="A14" s="124">
        <v>5</v>
      </c>
      <c r="B14" s="382" t="s">
        <v>200</v>
      </c>
      <c r="C14" s="382" t="s">
        <v>201</v>
      </c>
      <c r="D14" s="210">
        <v>2002</v>
      </c>
      <c r="E14" s="252" t="s">
        <v>144</v>
      </c>
      <c r="F14" s="387"/>
      <c r="G14" s="388"/>
      <c r="H14" s="388"/>
      <c r="I14" s="389"/>
      <c r="J14" s="387"/>
      <c r="K14" s="388"/>
      <c r="L14" s="388"/>
      <c r="M14" s="389"/>
      <c r="N14" s="387"/>
      <c r="O14" s="388"/>
      <c r="P14" s="388"/>
      <c r="Q14" s="389"/>
      <c r="R14" s="387"/>
      <c r="S14" s="388"/>
      <c r="T14" s="388"/>
      <c r="U14" s="389"/>
      <c r="V14" s="387"/>
      <c r="W14" s="388"/>
      <c r="X14" s="388"/>
      <c r="Y14" s="389"/>
      <c r="Z14" s="387"/>
      <c r="AA14" s="388"/>
      <c r="AB14" s="388"/>
      <c r="AC14" s="388"/>
      <c r="AD14" s="387"/>
      <c r="AE14" s="388"/>
      <c r="AF14" s="388"/>
      <c r="AG14" s="389"/>
      <c r="AH14" s="387"/>
      <c r="AI14" s="388"/>
      <c r="AJ14" s="388"/>
      <c r="AK14" s="389"/>
      <c r="AL14" s="387"/>
      <c r="AM14" s="388"/>
      <c r="AN14" s="388"/>
      <c r="AO14" s="389"/>
      <c r="AP14" s="489">
        <f t="shared" si="0"/>
        <v>0</v>
      </c>
      <c r="AQ14" s="291">
        <f t="shared" si="0"/>
        <v>0</v>
      </c>
      <c r="AR14" s="292">
        <f t="shared" si="0"/>
        <v>0</v>
      </c>
      <c r="AS14" s="293">
        <f t="shared" si="0"/>
        <v>0</v>
      </c>
      <c r="AT14" s="150" t="s">
        <v>31</v>
      </c>
      <c r="AU14" s="96"/>
    </row>
    <row r="15" spans="1:47" ht="15" thickBot="1">
      <c r="A15" s="423">
        <v>2</v>
      </c>
      <c r="B15" s="457" t="s">
        <v>247</v>
      </c>
      <c r="C15" s="457" t="s">
        <v>248</v>
      </c>
      <c r="D15" s="421">
        <v>2001</v>
      </c>
      <c r="E15" s="501" t="s">
        <v>92</v>
      </c>
      <c r="F15" s="502">
        <v>1</v>
      </c>
      <c r="G15" s="503">
        <v>1</v>
      </c>
      <c r="H15" s="504">
        <v>1</v>
      </c>
      <c r="I15" s="505">
        <v>1</v>
      </c>
      <c r="J15" s="506">
        <v>1</v>
      </c>
      <c r="K15" s="507">
        <v>1</v>
      </c>
      <c r="L15" s="508">
        <v>1</v>
      </c>
      <c r="M15" s="509">
        <v>1</v>
      </c>
      <c r="N15" s="506">
        <v>1</v>
      </c>
      <c r="O15" s="507">
        <v>1</v>
      </c>
      <c r="P15" s="508">
        <v>1</v>
      </c>
      <c r="Q15" s="509">
        <v>1</v>
      </c>
      <c r="R15" s="506">
        <v>1</v>
      </c>
      <c r="S15" s="507">
        <v>1</v>
      </c>
      <c r="T15" s="508">
        <v>1</v>
      </c>
      <c r="U15" s="509">
        <v>1</v>
      </c>
      <c r="V15" s="506">
        <v>1</v>
      </c>
      <c r="W15" s="507">
        <v>1</v>
      </c>
      <c r="X15" s="508">
        <v>1</v>
      </c>
      <c r="Y15" s="509">
        <v>1</v>
      </c>
      <c r="Z15" s="510">
        <f aca="true" t="shared" si="1" ref="Z15:Z31">F15+J15+N15+R15+V15</f>
        <v>5</v>
      </c>
      <c r="AA15" s="511">
        <f aca="true" t="shared" si="2" ref="AA15:AA31">G15+K15+O15+S15+W15</f>
        <v>5</v>
      </c>
      <c r="AB15" s="512">
        <f aca="true" t="shared" si="3" ref="AB15:AB31">H15+L15+P15+T15+X15</f>
        <v>5</v>
      </c>
      <c r="AC15" s="513">
        <f aca="true" t="shared" si="4" ref="AC15:AC31">I15+M15+Q15+U15+Y15</f>
        <v>5</v>
      </c>
      <c r="AD15" s="502">
        <v>1</v>
      </c>
      <c r="AE15" s="503">
        <v>1</v>
      </c>
      <c r="AF15" s="504">
        <v>1</v>
      </c>
      <c r="AG15" s="505">
        <v>1</v>
      </c>
      <c r="AH15" s="506">
        <v>1</v>
      </c>
      <c r="AI15" s="507">
        <v>1</v>
      </c>
      <c r="AJ15" s="508">
        <v>1</v>
      </c>
      <c r="AK15" s="509">
        <v>1</v>
      </c>
      <c r="AL15" s="506">
        <v>0</v>
      </c>
      <c r="AM15" s="507">
        <v>0</v>
      </c>
      <c r="AN15" s="508">
        <v>1</v>
      </c>
      <c r="AO15" s="509">
        <v>1</v>
      </c>
      <c r="AP15" s="510">
        <f t="shared" si="0"/>
        <v>2</v>
      </c>
      <c r="AQ15" s="511">
        <f t="shared" si="0"/>
        <v>2</v>
      </c>
      <c r="AR15" s="512">
        <f t="shared" si="0"/>
        <v>3</v>
      </c>
      <c r="AS15" s="514">
        <f t="shared" si="0"/>
        <v>3</v>
      </c>
      <c r="AT15" s="446" t="s">
        <v>30</v>
      </c>
      <c r="AU15" s="84"/>
    </row>
    <row r="16" spans="1:47" ht="14.25">
      <c r="A16" s="151">
        <v>3</v>
      </c>
      <c r="B16" s="383" t="s">
        <v>213</v>
      </c>
      <c r="C16" s="383" t="s">
        <v>214</v>
      </c>
      <c r="D16" s="227">
        <v>2000</v>
      </c>
      <c r="E16" s="257" t="s">
        <v>97</v>
      </c>
      <c r="F16" s="497">
        <v>1</v>
      </c>
      <c r="G16" s="307">
        <v>1</v>
      </c>
      <c r="H16" s="322">
        <v>1</v>
      </c>
      <c r="I16" s="329">
        <v>1</v>
      </c>
      <c r="J16" s="385">
        <v>1</v>
      </c>
      <c r="K16" s="310">
        <v>1</v>
      </c>
      <c r="L16" s="322">
        <v>1</v>
      </c>
      <c r="M16" s="329">
        <v>1</v>
      </c>
      <c r="N16" s="385">
        <v>1</v>
      </c>
      <c r="O16" s="310">
        <v>1</v>
      </c>
      <c r="P16" s="322">
        <v>1</v>
      </c>
      <c r="Q16" s="329">
        <v>1</v>
      </c>
      <c r="R16" s="385">
        <v>1</v>
      </c>
      <c r="S16" s="310">
        <v>1</v>
      </c>
      <c r="T16" s="322">
        <v>1</v>
      </c>
      <c r="U16" s="329">
        <v>1</v>
      </c>
      <c r="V16" s="385">
        <v>0</v>
      </c>
      <c r="W16" s="310">
        <v>0</v>
      </c>
      <c r="X16" s="322">
        <v>1</v>
      </c>
      <c r="Y16" s="329">
        <v>8</v>
      </c>
      <c r="Z16" s="498">
        <f t="shared" si="1"/>
        <v>4</v>
      </c>
      <c r="AA16" s="315">
        <f t="shared" si="2"/>
        <v>4</v>
      </c>
      <c r="AB16" s="316">
        <f t="shared" si="3"/>
        <v>5</v>
      </c>
      <c r="AC16" s="499">
        <f t="shared" si="4"/>
        <v>12</v>
      </c>
      <c r="AD16" s="493"/>
      <c r="AE16" s="472"/>
      <c r="AF16" s="473"/>
      <c r="AG16" s="470"/>
      <c r="AH16" s="494"/>
      <c r="AI16" s="495"/>
      <c r="AJ16" s="473"/>
      <c r="AK16" s="470"/>
      <c r="AL16" s="500"/>
      <c r="AM16" s="495"/>
      <c r="AN16" s="469"/>
      <c r="AO16" s="470"/>
      <c r="AP16" s="496"/>
      <c r="AQ16" s="495"/>
      <c r="AR16" s="471"/>
      <c r="AS16" s="470"/>
      <c r="AT16" s="150" t="s">
        <v>31</v>
      </c>
      <c r="AU16" s="132">
        <v>100</v>
      </c>
    </row>
    <row r="17" spans="1:47" ht="14.25">
      <c r="A17" s="151">
        <v>4</v>
      </c>
      <c r="B17" s="383" t="s">
        <v>202</v>
      </c>
      <c r="C17" s="382" t="s">
        <v>203</v>
      </c>
      <c r="D17" s="210">
        <v>2000</v>
      </c>
      <c r="E17" s="252" t="s">
        <v>144</v>
      </c>
      <c r="F17" s="384">
        <v>1</v>
      </c>
      <c r="G17" s="307">
        <v>1</v>
      </c>
      <c r="H17" s="319">
        <v>1</v>
      </c>
      <c r="I17" s="320">
        <v>1</v>
      </c>
      <c r="J17" s="385">
        <v>1</v>
      </c>
      <c r="K17" s="310">
        <v>1</v>
      </c>
      <c r="L17" s="322">
        <v>1</v>
      </c>
      <c r="M17" s="329">
        <v>1</v>
      </c>
      <c r="N17" s="385">
        <v>1</v>
      </c>
      <c r="O17" s="310">
        <v>1</v>
      </c>
      <c r="P17" s="322">
        <v>1</v>
      </c>
      <c r="Q17" s="329">
        <v>1</v>
      </c>
      <c r="R17" s="385">
        <v>1</v>
      </c>
      <c r="S17" s="310">
        <v>1</v>
      </c>
      <c r="T17" s="322">
        <v>1</v>
      </c>
      <c r="U17" s="329">
        <v>1</v>
      </c>
      <c r="V17" s="385">
        <v>0</v>
      </c>
      <c r="W17" s="310">
        <v>0</v>
      </c>
      <c r="X17" s="322">
        <v>0</v>
      </c>
      <c r="Y17" s="329">
        <v>0</v>
      </c>
      <c r="Z17" s="386">
        <f t="shared" si="1"/>
        <v>4</v>
      </c>
      <c r="AA17" s="291">
        <f t="shared" si="2"/>
        <v>4</v>
      </c>
      <c r="AB17" s="292">
        <f t="shared" si="3"/>
        <v>4</v>
      </c>
      <c r="AC17" s="475">
        <f t="shared" si="4"/>
        <v>4</v>
      </c>
      <c r="AD17" s="479"/>
      <c r="AE17" s="413"/>
      <c r="AF17" s="474"/>
      <c r="AG17" s="420"/>
      <c r="AH17" s="484"/>
      <c r="AI17" s="491"/>
      <c r="AJ17" s="474"/>
      <c r="AK17" s="420"/>
      <c r="AL17" s="487"/>
      <c r="AM17" s="491"/>
      <c r="AN17" s="411"/>
      <c r="AO17" s="420"/>
      <c r="AP17" s="492"/>
      <c r="AQ17" s="491"/>
      <c r="AR17" s="412"/>
      <c r="AS17" s="420"/>
      <c r="AT17" s="150" t="s">
        <v>32</v>
      </c>
      <c r="AU17" s="132">
        <v>89</v>
      </c>
    </row>
    <row r="18" spans="1:47" ht="14.25">
      <c r="A18" s="102">
        <v>5</v>
      </c>
      <c r="B18" s="382" t="s">
        <v>146</v>
      </c>
      <c r="C18" s="382" t="s">
        <v>205</v>
      </c>
      <c r="D18" s="210">
        <v>2001</v>
      </c>
      <c r="E18" s="252" t="s">
        <v>97</v>
      </c>
      <c r="F18" s="390">
        <v>1</v>
      </c>
      <c r="G18" s="328">
        <v>1</v>
      </c>
      <c r="H18" s="322">
        <v>1</v>
      </c>
      <c r="I18" s="329">
        <v>1</v>
      </c>
      <c r="J18" s="385">
        <v>1</v>
      </c>
      <c r="K18" s="310">
        <v>2</v>
      </c>
      <c r="L18" s="322">
        <v>1</v>
      </c>
      <c r="M18" s="329">
        <v>1</v>
      </c>
      <c r="N18" s="385">
        <v>1</v>
      </c>
      <c r="O18" s="310">
        <v>1</v>
      </c>
      <c r="P18" s="322">
        <v>1</v>
      </c>
      <c r="Q18" s="329">
        <v>1</v>
      </c>
      <c r="R18" s="385">
        <v>1</v>
      </c>
      <c r="S18" s="310">
        <v>1</v>
      </c>
      <c r="T18" s="322">
        <v>1</v>
      </c>
      <c r="U18" s="329">
        <v>1</v>
      </c>
      <c r="V18" s="385">
        <v>0</v>
      </c>
      <c r="W18" s="310">
        <v>0</v>
      </c>
      <c r="X18" s="322">
        <v>0</v>
      </c>
      <c r="Y18" s="329">
        <v>0</v>
      </c>
      <c r="Z18" s="386">
        <f t="shared" si="1"/>
        <v>4</v>
      </c>
      <c r="AA18" s="291">
        <f t="shared" si="2"/>
        <v>5</v>
      </c>
      <c r="AB18" s="292">
        <f t="shared" si="3"/>
        <v>4</v>
      </c>
      <c r="AC18" s="475">
        <f t="shared" si="4"/>
        <v>4</v>
      </c>
      <c r="AD18" s="479"/>
      <c r="AE18" s="413"/>
      <c r="AF18" s="474"/>
      <c r="AG18" s="420"/>
      <c r="AH18" s="484"/>
      <c r="AI18" s="491"/>
      <c r="AJ18" s="474"/>
      <c r="AK18" s="420"/>
      <c r="AL18" s="487"/>
      <c r="AM18" s="491"/>
      <c r="AN18" s="411"/>
      <c r="AO18" s="420"/>
      <c r="AP18" s="492"/>
      <c r="AQ18" s="491"/>
      <c r="AR18" s="412"/>
      <c r="AS18" s="420"/>
      <c r="AT18" s="149" t="s">
        <v>33</v>
      </c>
      <c r="AU18" s="96">
        <v>79</v>
      </c>
    </row>
    <row r="19" spans="1:47" ht="14.25">
      <c r="A19" s="240">
        <v>6</v>
      </c>
      <c r="B19" s="383" t="s">
        <v>196</v>
      </c>
      <c r="C19" s="382" t="s">
        <v>197</v>
      </c>
      <c r="D19" s="210">
        <v>2001</v>
      </c>
      <c r="E19" s="252" t="s">
        <v>144</v>
      </c>
      <c r="F19" s="391">
        <v>1</v>
      </c>
      <c r="G19" s="310">
        <v>1</v>
      </c>
      <c r="H19" s="319">
        <v>1</v>
      </c>
      <c r="I19" s="320">
        <v>1</v>
      </c>
      <c r="J19" s="392">
        <v>1</v>
      </c>
      <c r="K19" s="310">
        <v>2</v>
      </c>
      <c r="L19" s="319">
        <v>1</v>
      </c>
      <c r="M19" s="320">
        <v>1</v>
      </c>
      <c r="N19" s="385">
        <v>1</v>
      </c>
      <c r="O19" s="310">
        <v>1</v>
      </c>
      <c r="P19" s="322">
        <v>1</v>
      </c>
      <c r="Q19" s="329">
        <v>1</v>
      </c>
      <c r="R19" s="385">
        <v>1</v>
      </c>
      <c r="S19" s="310">
        <v>1</v>
      </c>
      <c r="T19" s="322">
        <v>1</v>
      </c>
      <c r="U19" s="329">
        <v>1</v>
      </c>
      <c r="V19" s="392">
        <v>0</v>
      </c>
      <c r="W19" s="310">
        <v>0</v>
      </c>
      <c r="X19" s="319">
        <v>0</v>
      </c>
      <c r="Y19" s="320">
        <v>0</v>
      </c>
      <c r="Z19" s="386">
        <f t="shared" si="1"/>
        <v>4</v>
      </c>
      <c r="AA19" s="291">
        <f t="shared" si="2"/>
        <v>5</v>
      </c>
      <c r="AB19" s="292">
        <f t="shared" si="3"/>
        <v>4</v>
      </c>
      <c r="AC19" s="475">
        <f t="shared" si="4"/>
        <v>4</v>
      </c>
      <c r="AD19" s="479"/>
      <c r="AE19" s="413"/>
      <c r="AF19" s="474"/>
      <c r="AG19" s="420"/>
      <c r="AH19" s="484"/>
      <c r="AI19" s="491"/>
      <c r="AJ19" s="474"/>
      <c r="AK19" s="420"/>
      <c r="AL19" s="487"/>
      <c r="AM19" s="491"/>
      <c r="AN19" s="411"/>
      <c r="AO19" s="420"/>
      <c r="AP19" s="492"/>
      <c r="AQ19" s="491"/>
      <c r="AR19" s="412"/>
      <c r="AS19" s="420"/>
      <c r="AT19" s="149" t="s">
        <v>33</v>
      </c>
      <c r="AU19" s="96">
        <v>79</v>
      </c>
    </row>
    <row r="20" spans="1:47" ht="14.25">
      <c r="A20" s="240">
        <v>7</v>
      </c>
      <c r="B20" s="383" t="s">
        <v>249</v>
      </c>
      <c r="C20" s="382" t="s">
        <v>250</v>
      </c>
      <c r="D20" s="210">
        <v>2002</v>
      </c>
      <c r="E20" s="252" t="s">
        <v>92</v>
      </c>
      <c r="F20" s="391">
        <v>1</v>
      </c>
      <c r="G20" s="310">
        <v>1</v>
      </c>
      <c r="H20" s="322">
        <v>1</v>
      </c>
      <c r="I20" s="329">
        <v>1</v>
      </c>
      <c r="J20" s="385">
        <v>1</v>
      </c>
      <c r="K20" s="310">
        <v>1</v>
      </c>
      <c r="L20" s="322">
        <v>1</v>
      </c>
      <c r="M20" s="329">
        <v>1</v>
      </c>
      <c r="N20" s="385">
        <v>1</v>
      </c>
      <c r="O20" s="310">
        <v>2</v>
      </c>
      <c r="P20" s="322">
        <v>1</v>
      </c>
      <c r="Q20" s="329">
        <v>2</v>
      </c>
      <c r="R20" s="385">
        <v>1</v>
      </c>
      <c r="S20" s="310">
        <v>1</v>
      </c>
      <c r="T20" s="322">
        <v>1</v>
      </c>
      <c r="U20" s="329">
        <v>1</v>
      </c>
      <c r="V20" s="385">
        <v>0</v>
      </c>
      <c r="W20" s="310">
        <v>0</v>
      </c>
      <c r="X20" s="322">
        <v>0</v>
      </c>
      <c r="Y20" s="329">
        <v>0</v>
      </c>
      <c r="Z20" s="386">
        <f t="shared" si="1"/>
        <v>4</v>
      </c>
      <c r="AA20" s="291">
        <f t="shared" si="2"/>
        <v>5</v>
      </c>
      <c r="AB20" s="292">
        <f t="shared" si="3"/>
        <v>4</v>
      </c>
      <c r="AC20" s="475">
        <f t="shared" si="4"/>
        <v>5</v>
      </c>
      <c r="AD20" s="479"/>
      <c r="AE20" s="413"/>
      <c r="AF20" s="474"/>
      <c r="AG20" s="420"/>
      <c r="AH20" s="484"/>
      <c r="AI20" s="491"/>
      <c r="AJ20" s="474"/>
      <c r="AK20" s="420"/>
      <c r="AL20" s="487"/>
      <c r="AM20" s="491"/>
      <c r="AN20" s="411"/>
      <c r="AO20" s="420"/>
      <c r="AP20" s="492"/>
      <c r="AQ20" s="491"/>
      <c r="AR20" s="412"/>
      <c r="AS20" s="420"/>
      <c r="AT20" s="150" t="s">
        <v>35</v>
      </c>
      <c r="AU20" s="132"/>
    </row>
    <row r="21" spans="1:47" ht="14.25">
      <c r="A21" s="102">
        <v>8</v>
      </c>
      <c r="B21" s="382" t="s">
        <v>200</v>
      </c>
      <c r="C21" s="382" t="s">
        <v>201</v>
      </c>
      <c r="D21" s="210">
        <v>2002</v>
      </c>
      <c r="E21" s="252" t="s">
        <v>144</v>
      </c>
      <c r="F21" s="391">
        <v>1</v>
      </c>
      <c r="G21" s="310">
        <v>1</v>
      </c>
      <c r="H21" s="322">
        <v>1</v>
      </c>
      <c r="I21" s="329">
        <v>1</v>
      </c>
      <c r="J21" s="385">
        <v>1</v>
      </c>
      <c r="K21" s="310">
        <v>1</v>
      </c>
      <c r="L21" s="322">
        <v>1</v>
      </c>
      <c r="M21" s="329">
        <v>1</v>
      </c>
      <c r="N21" s="385">
        <v>1</v>
      </c>
      <c r="O21" s="310">
        <v>3</v>
      </c>
      <c r="P21" s="322">
        <v>1</v>
      </c>
      <c r="Q21" s="329">
        <v>1</v>
      </c>
      <c r="R21" s="385">
        <v>1</v>
      </c>
      <c r="S21" s="310">
        <v>2</v>
      </c>
      <c r="T21" s="322">
        <v>1</v>
      </c>
      <c r="U21" s="329">
        <v>2</v>
      </c>
      <c r="V21" s="385">
        <v>0</v>
      </c>
      <c r="W21" s="310">
        <v>0</v>
      </c>
      <c r="X21" s="322">
        <v>0</v>
      </c>
      <c r="Y21" s="329">
        <v>0</v>
      </c>
      <c r="Z21" s="386">
        <f t="shared" si="1"/>
        <v>4</v>
      </c>
      <c r="AA21" s="291">
        <f t="shared" si="2"/>
        <v>7</v>
      </c>
      <c r="AB21" s="292">
        <f t="shared" si="3"/>
        <v>4</v>
      </c>
      <c r="AC21" s="475">
        <f t="shared" si="4"/>
        <v>5</v>
      </c>
      <c r="AD21" s="479"/>
      <c r="AE21" s="413"/>
      <c r="AF21" s="474"/>
      <c r="AG21" s="420"/>
      <c r="AH21" s="484"/>
      <c r="AI21" s="491"/>
      <c r="AJ21" s="474"/>
      <c r="AK21" s="420"/>
      <c r="AL21" s="487"/>
      <c r="AM21" s="491"/>
      <c r="AN21" s="411"/>
      <c r="AO21" s="420"/>
      <c r="AP21" s="492"/>
      <c r="AQ21" s="491"/>
      <c r="AR21" s="412"/>
      <c r="AS21" s="420"/>
      <c r="AT21" s="149" t="s">
        <v>36</v>
      </c>
      <c r="AU21" s="132">
        <v>63</v>
      </c>
    </row>
    <row r="22" spans="1:47" ht="14.25">
      <c r="A22" s="102">
        <v>9</v>
      </c>
      <c r="B22" s="382" t="s">
        <v>217</v>
      </c>
      <c r="C22" s="382" t="s">
        <v>218</v>
      </c>
      <c r="D22" s="210">
        <v>2003</v>
      </c>
      <c r="E22" s="252" t="s">
        <v>93</v>
      </c>
      <c r="F22" s="393">
        <v>1</v>
      </c>
      <c r="G22" s="335">
        <v>1</v>
      </c>
      <c r="H22" s="319">
        <v>1</v>
      </c>
      <c r="I22" s="320">
        <v>1</v>
      </c>
      <c r="J22" s="392">
        <v>1</v>
      </c>
      <c r="K22" s="335">
        <v>7</v>
      </c>
      <c r="L22" s="319">
        <v>1</v>
      </c>
      <c r="M22" s="320">
        <v>1</v>
      </c>
      <c r="N22" s="392">
        <v>1</v>
      </c>
      <c r="O22" s="335">
        <v>1</v>
      </c>
      <c r="P22" s="319">
        <v>1</v>
      </c>
      <c r="Q22" s="320">
        <v>1</v>
      </c>
      <c r="R22" s="392">
        <v>1</v>
      </c>
      <c r="S22" s="335">
        <v>1</v>
      </c>
      <c r="T22" s="319">
        <v>1</v>
      </c>
      <c r="U22" s="320">
        <v>1</v>
      </c>
      <c r="V22" s="392">
        <v>0</v>
      </c>
      <c r="W22" s="335">
        <v>0</v>
      </c>
      <c r="X22" s="319">
        <v>0</v>
      </c>
      <c r="Y22" s="320">
        <v>0</v>
      </c>
      <c r="Z22" s="386">
        <f t="shared" si="1"/>
        <v>4</v>
      </c>
      <c r="AA22" s="291">
        <f t="shared" si="2"/>
        <v>10</v>
      </c>
      <c r="AB22" s="292">
        <f t="shared" si="3"/>
        <v>4</v>
      </c>
      <c r="AC22" s="475">
        <f t="shared" si="4"/>
        <v>4</v>
      </c>
      <c r="AD22" s="479"/>
      <c r="AE22" s="413"/>
      <c r="AF22" s="474"/>
      <c r="AG22" s="420"/>
      <c r="AH22" s="484"/>
      <c r="AI22" s="491"/>
      <c r="AJ22" s="474"/>
      <c r="AK22" s="420"/>
      <c r="AL22" s="487"/>
      <c r="AM22" s="491"/>
      <c r="AN22" s="411"/>
      <c r="AO22" s="420"/>
      <c r="AP22" s="492"/>
      <c r="AQ22" s="491"/>
      <c r="AR22" s="412"/>
      <c r="AS22" s="420"/>
      <c r="AT22" s="149" t="s">
        <v>38</v>
      </c>
      <c r="AU22" s="96">
        <v>56</v>
      </c>
    </row>
    <row r="23" spans="1:47" ht="14.25">
      <c r="A23" s="151">
        <v>10</v>
      </c>
      <c r="B23" s="383" t="s">
        <v>211</v>
      </c>
      <c r="C23" s="382" t="s">
        <v>212</v>
      </c>
      <c r="D23" s="210">
        <v>2001</v>
      </c>
      <c r="E23" s="252" t="s">
        <v>97</v>
      </c>
      <c r="F23" s="385">
        <v>1</v>
      </c>
      <c r="G23" s="310">
        <v>1</v>
      </c>
      <c r="H23" s="322">
        <v>1</v>
      </c>
      <c r="I23" s="329">
        <v>1</v>
      </c>
      <c r="J23" s="385">
        <v>1</v>
      </c>
      <c r="K23" s="310">
        <v>5</v>
      </c>
      <c r="L23" s="322">
        <v>1</v>
      </c>
      <c r="M23" s="329">
        <v>1</v>
      </c>
      <c r="N23" s="385">
        <v>1</v>
      </c>
      <c r="O23" s="310">
        <v>2</v>
      </c>
      <c r="P23" s="322">
        <v>1</v>
      </c>
      <c r="Q23" s="329">
        <v>2</v>
      </c>
      <c r="R23" s="385">
        <v>1</v>
      </c>
      <c r="S23" s="310">
        <v>2</v>
      </c>
      <c r="T23" s="322">
        <v>1</v>
      </c>
      <c r="U23" s="329">
        <v>2</v>
      </c>
      <c r="V23" s="385">
        <v>0</v>
      </c>
      <c r="W23" s="310">
        <v>0</v>
      </c>
      <c r="X23" s="322">
        <v>0</v>
      </c>
      <c r="Y23" s="329">
        <v>0</v>
      </c>
      <c r="Z23" s="386">
        <f t="shared" si="1"/>
        <v>4</v>
      </c>
      <c r="AA23" s="291">
        <f t="shared" si="2"/>
        <v>10</v>
      </c>
      <c r="AB23" s="292">
        <f t="shared" si="3"/>
        <v>4</v>
      </c>
      <c r="AC23" s="475">
        <f t="shared" si="4"/>
        <v>6</v>
      </c>
      <c r="AD23" s="479"/>
      <c r="AE23" s="413"/>
      <c r="AF23" s="474"/>
      <c r="AG23" s="420"/>
      <c r="AH23" s="484"/>
      <c r="AI23" s="491"/>
      <c r="AJ23" s="474"/>
      <c r="AK23" s="420"/>
      <c r="AL23" s="487"/>
      <c r="AM23" s="491"/>
      <c r="AN23" s="411"/>
      <c r="AO23" s="420"/>
      <c r="AP23" s="492"/>
      <c r="AQ23" s="491"/>
      <c r="AR23" s="412"/>
      <c r="AS23" s="420"/>
      <c r="AT23" s="149" t="s">
        <v>39</v>
      </c>
      <c r="AU23" s="96">
        <v>50</v>
      </c>
    </row>
    <row r="24" spans="1:47" ht="14.25">
      <c r="A24" s="88">
        <v>11</v>
      </c>
      <c r="B24" s="382" t="s">
        <v>221</v>
      </c>
      <c r="C24" s="382" t="s">
        <v>222</v>
      </c>
      <c r="D24" s="210">
        <v>2003</v>
      </c>
      <c r="E24" s="252" t="s">
        <v>95</v>
      </c>
      <c r="F24" s="394">
        <v>1</v>
      </c>
      <c r="G24" s="395">
        <v>4</v>
      </c>
      <c r="H24" s="396">
        <v>1</v>
      </c>
      <c r="I24" s="297">
        <v>1</v>
      </c>
      <c r="J24" s="375">
        <v>0</v>
      </c>
      <c r="K24" s="299">
        <v>0</v>
      </c>
      <c r="L24" s="296">
        <v>1</v>
      </c>
      <c r="M24" s="297">
        <v>1</v>
      </c>
      <c r="N24" s="375">
        <v>1</v>
      </c>
      <c r="O24" s="299">
        <v>5</v>
      </c>
      <c r="P24" s="296">
        <v>1</v>
      </c>
      <c r="Q24" s="297">
        <v>3</v>
      </c>
      <c r="R24" s="375">
        <v>1</v>
      </c>
      <c r="S24" s="299">
        <v>3</v>
      </c>
      <c r="T24" s="296">
        <v>1</v>
      </c>
      <c r="U24" s="297">
        <v>2</v>
      </c>
      <c r="V24" s="375">
        <v>0</v>
      </c>
      <c r="W24" s="299">
        <v>0</v>
      </c>
      <c r="X24" s="296">
        <v>0</v>
      </c>
      <c r="Y24" s="297">
        <v>0</v>
      </c>
      <c r="Z24" s="397">
        <f t="shared" si="1"/>
        <v>3</v>
      </c>
      <c r="AA24" s="304">
        <f t="shared" si="2"/>
        <v>12</v>
      </c>
      <c r="AB24" s="292">
        <f t="shared" si="3"/>
        <v>4</v>
      </c>
      <c r="AC24" s="475">
        <f t="shared" si="4"/>
        <v>7</v>
      </c>
      <c r="AD24" s="480"/>
      <c r="AE24" s="43"/>
      <c r="AF24" s="474"/>
      <c r="AG24" s="420"/>
      <c r="AH24" s="484"/>
      <c r="AI24" s="491"/>
      <c r="AJ24" s="474"/>
      <c r="AK24" s="420"/>
      <c r="AL24" s="487"/>
      <c r="AM24" s="491"/>
      <c r="AN24" s="411"/>
      <c r="AO24" s="420"/>
      <c r="AP24" s="492"/>
      <c r="AQ24" s="491"/>
      <c r="AR24" s="412"/>
      <c r="AS24" s="420"/>
      <c r="AT24" s="149" t="s">
        <v>40</v>
      </c>
      <c r="AU24" s="132">
        <v>44</v>
      </c>
    </row>
    <row r="25" spans="1:47" ht="14.25">
      <c r="A25" s="102">
        <v>12</v>
      </c>
      <c r="B25" s="382" t="s">
        <v>215</v>
      </c>
      <c r="C25" s="382" t="s">
        <v>216</v>
      </c>
      <c r="D25" s="210">
        <v>2002</v>
      </c>
      <c r="E25" s="252" t="s">
        <v>144</v>
      </c>
      <c r="F25" s="394">
        <v>0</v>
      </c>
      <c r="G25" s="395">
        <v>0</v>
      </c>
      <c r="H25" s="396">
        <v>1</v>
      </c>
      <c r="I25" s="297">
        <v>1</v>
      </c>
      <c r="J25" s="375">
        <v>0</v>
      </c>
      <c r="K25" s="299">
        <v>0</v>
      </c>
      <c r="L25" s="296">
        <v>1</v>
      </c>
      <c r="M25" s="297">
        <v>1</v>
      </c>
      <c r="N25" s="375">
        <v>1</v>
      </c>
      <c r="O25" s="299">
        <v>3</v>
      </c>
      <c r="P25" s="296">
        <v>1</v>
      </c>
      <c r="Q25" s="297">
        <v>3</v>
      </c>
      <c r="R25" s="375">
        <v>1</v>
      </c>
      <c r="S25" s="299">
        <v>4</v>
      </c>
      <c r="T25" s="296">
        <v>1</v>
      </c>
      <c r="U25" s="297">
        <v>1</v>
      </c>
      <c r="V25" s="375">
        <v>0</v>
      </c>
      <c r="W25" s="299">
        <v>0</v>
      </c>
      <c r="X25" s="296">
        <v>0</v>
      </c>
      <c r="Y25" s="297">
        <v>0</v>
      </c>
      <c r="Z25" s="397">
        <f t="shared" si="1"/>
        <v>2</v>
      </c>
      <c r="AA25" s="304">
        <f t="shared" si="2"/>
        <v>7</v>
      </c>
      <c r="AB25" s="292">
        <f t="shared" si="3"/>
        <v>4</v>
      </c>
      <c r="AC25" s="475">
        <f t="shared" si="4"/>
        <v>6</v>
      </c>
      <c r="AD25" s="480"/>
      <c r="AE25" s="43"/>
      <c r="AF25" s="474"/>
      <c r="AG25" s="420"/>
      <c r="AH25" s="484"/>
      <c r="AI25" s="491"/>
      <c r="AJ25" s="474"/>
      <c r="AK25" s="420"/>
      <c r="AL25" s="487"/>
      <c r="AM25" s="491"/>
      <c r="AN25" s="411"/>
      <c r="AO25" s="420"/>
      <c r="AP25" s="492"/>
      <c r="AQ25" s="491"/>
      <c r="AR25" s="412"/>
      <c r="AS25" s="420"/>
      <c r="AT25" s="150" t="s">
        <v>41</v>
      </c>
      <c r="AU25" s="132">
        <v>39</v>
      </c>
    </row>
    <row r="26" spans="1:47" ht="14.25">
      <c r="A26" s="88">
        <v>13</v>
      </c>
      <c r="B26" s="382" t="s">
        <v>198</v>
      </c>
      <c r="C26" s="382" t="s">
        <v>199</v>
      </c>
      <c r="D26" s="210">
        <v>2001</v>
      </c>
      <c r="E26" s="252" t="s">
        <v>130</v>
      </c>
      <c r="F26" s="394">
        <v>0</v>
      </c>
      <c r="G26" s="395">
        <v>0</v>
      </c>
      <c r="H26" s="396">
        <v>1</v>
      </c>
      <c r="I26" s="297">
        <v>1</v>
      </c>
      <c r="J26" s="375">
        <v>0</v>
      </c>
      <c r="K26" s="299">
        <v>0</v>
      </c>
      <c r="L26" s="296">
        <v>1</v>
      </c>
      <c r="M26" s="297">
        <v>1</v>
      </c>
      <c r="N26" s="375">
        <v>1</v>
      </c>
      <c r="O26" s="299">
        <v>2</v>
      </c>
      <c r="P26" s="296">
        <v>1</v>
      </c>
      <c r="Q26" s="297">
        <v>2</v>
      </c>
      <c r="R26" s="375">
        <v>0</v>
      </c>
      <c r="S26" s="299">
        <v>0</v>
      </c>
      <c r="T26" s="296">
        <v>0</v>
      </c>
      <c r="U26" s="297">
        <v>0</v>
      </c>
      <c r="V26" s="375">
        <v>0</v>
      </c>
      <c r="W26" s="299">
        <v>0</v>
      </c>
      <c r="X26" s="296">
        <v>0</v>
      </c>
      <c r="Y26" s="297">
        <v>0</v>
      </c>
      <c r="Z26" s="397">
        <f t="shared" si="1"/>
        <v>1</v>
      </c>
      <c r="AA26" s="304">
        <f t="shared" si="2"/>
        <v>2</v>
      </c>
      <c r="AB26" s="292">
        <f t="shared" si="3"/>
        <v>3</v>
      </c>
      <c r="AC26" s="475">
        <f t="shared" si="4"/>
        <v>4</v>
      </c>
      <c r="AD26" s="481"/>
      <c r="AE26" s="413"/>
      <c r="AF26" s="474"/>
      <c r="AG26" s="420"/>
      <c r="AH26" s="484"/>
      <c r="AI26" s="491"/>
      <c r="AJ26" s="474"/>
      <c r="AK26" s="420"/>
      <c r="AL26" s="487"/>
      <c r="AM26" s="491"/>
      <c r="AN26" s="411"/>
      <c r="AO26" s="420"/>
      <c r="AP26" s="492"/>
      <c r="AQ26" s="491"/>
      <c r="AR26" s="412"/>
      <c r="AS26" s="420"/>
      <c r="AT26" s="149" t="s">
        <v>42</v>
      </c>
      <c r="AU26" s="132">
        <v>35</v>
      </c>
    </row>
    <row r="27" spans="1:47" ht="14.25">
      <c r="A27" s="102">
        <v>14</v>
      </c>
      <c r="B27" s="382" t="s">
        <v>85</v>
      </c>
      <c r="C27" s="382" t="s">
        <v>263</v>
      </c>
      <c r="D27" s="210">
        <v>2002</v>
      </c>
      <c r="E27" s="252" t="s">
        <v>130</v>
      </c>
      <c r="F27" s="394">
        <v>0</v>
      </c>
      <c r="G27" s="395">
        <v>0</v>
      </c>
      <c r="H27" s="396">
        <v>1</v>
      </c>
      <c r="I27" s="297">
        <v>1</v>
      </c>
      <c r="J27" s="375">
        <v>0</v>
      </c>
      <c r="K27" s="299">
        <v>0</v>
      </c>
      <c r="L27" s="296">
        <v>1</v>
      </c>
      <c r="M27" s="297">
        <v>3</v>
      </c>
      <c r="N27" s="375">
        <v>0</v>
      </c>
      <c r="O27" s="299">
        <v>0</v>
      </c>
      <c r="P27" s="296">
        <v>0</v>
      </c>
      <c r="Q27" s="297">
        <v>0</v>
      </c>
      <c r="R27" s="375">
        <v>1</v>
      </c>
      <c r="S27" s="299">
        <v>2</v>
      </c>
      <c r="T27" s="296">
        <v>1</v>
      </c>
      <c r="U27" s="297">
        <v>1</v>
      </c>
      <c r="V27" s="375">
        <v>0</v>
      </c>
      <c r="W27" s="299">
        <v>0</v>
      </c>
      <c r="X27" s="296">
        <v>0</v>
      </c>
      <c r="Y27" s="297">
        <v>0</v>
      </c>
      <c r="Z27" s="397">
        <f t="shared" si="1"/>
        <v>1</v>
      </c>
      <c r="AA27" s="304">
        <f t="shared" si="2"/>
        <v>2</v>
      </c>
      <c r="AB27" s="292">
        <f t="shared" si="3"/>
        <v>3</v>
      </c>
      <c r="AC27" s="475">
        <f t="shared" si="4"/>
        <v>5</v>
      </c>
      <c r="AD27" s="481"/>
      <c r="AE27" s="413"/>
      <c r="AF27" s="474"/>
      <c r="AG27" s="420"/>
      <c r="AH27" s="484"/>
      <c r="AI27" s="491"/>
      <c r="AJ27" s="474"/>
      <c r="AK27" s="420"/>
      <c r="AL27" s="487"/>
      <c r="AM27" s="491"/>
      <c r="AN27" s="411"/>
      <c r="AO27" s="420"/>
      <c r="AP27" s="492"/>
      <c r="AQ27" s="491"/>
      <c r="AR27" s="412"/>
      <c r="AS27" s="420"/>
      <c r="AT27" s="149" t="s">
        <v>43</v>
      </c>
      <c r="AU27" s="96">
        <v>31</v>
      </c>
    </row>
    <row r="28" spans="1:47" ht="14.25">
      <c r="A28" s="88">
        <v>15</v>
      </c>
      <c r="B28" s="383" t="s">
        <v>207</v>
      </c>
      <c r="C28" s="383" t="s">
        <v>208</v>
      </c>
      <c r="D28" s="227">
        <v>2004</v>
      </c>
      <c r="E28" s="257" t="s">
        <v>130</v>
      </c>
      <c r="F28" s="375">
        <v>0</v>
      </c>
      <c r="G28" s="395">
        <v>0</v>
      </c>
      <c r="H28" s="396">
        <v>1</v>
      </c>
      <c r="I28" s="297">
        <v>1</v>
      </c>
      <c r="J28" s="375">
        <v>0</v>
      </c>
      <c r="K28" s="299">
        <v>0</v>
      </c>
      <c r="L28" s="296">
        <v>0</v>
      </c>
      <c r="M28" s="297">
        <v>0</v>
      </c>
      <c r="N28" s="375">
        <v>0</v>
      </c>
      <c r="O28" s="299">
        <v>0</v>
      </c>
      <c r="P28" s="296">
        <v>0</v>
      </c>
      <c r="Q28" s="297">
        <v>0</v>
      </c>
      <c r="R28" s="375">
        <v>1</v>
      </c>
      <c r="S28" s="299">
        <v>3</v>
      </c>
      <c r="T28" s="296">
        <v>1</v>
      </c>
      <c r="U28" s="297">
        <v>3</v>
      </c>
      <c r="V28" s="375">
        <v>0</v>
      </c>
      <c r="W28" s="299">
        <v>0</v>
      </c>
      <c r="X28" s="296">
        <v>0</v>
      </c>
      <c r="Y28" s="297">
        <v>0</v>
      </c>
      <c r="Z28" s="397">
        <f t="shared" si="1"/>
        <v>1</v>
      </c>
      <c r="AA28" s="304">
        <f t="shared" si="2"/>
        <v>3</v>
      </c>
      <c r="AB28" s="292">
        <f t="shared" si="3"/>
        <v>2</v>
      </c>
      <c r="AC28" s="475">
        <f t="shared" si="4"/>
        <v>4</v>
      </c>
      <c r="AD28" s="480"/>
      <c r="AE28" s="43"/>
      <c r="AF28" s="474"/>
      <c r="AG28" s="420"/>
      <c r="AH28" s="484"/>
      <c r="AI28" s="491"/>
      <c r="AJ28" s="474"/>
      <c r="AK28" s="420"/>
      <c r="AL28" s="487"/>
      <c r="AM28" s="491"/>
      <c r="AN28" s="411"/>
      <c r="AO28" s="420"/>
      <c r="AP28" s="492"/>
      <c r="AQ28" s="491"/>
      <c r="AR28" s="412"/>
      <c r="AS28" s="420"/>
      <c r="AT28" s="241" t="s">
        <v>48</v>
      </c>
      <c r="AU28" s="96">
        <v>28</v>
      </c>
    </row>
    <row r="29" spans="1:47" ht="14.25">
      <c r="A29" s="88">
        <v>16</v>
      </c>
      <c r="B29" s="383" t="s">
        <v>202</v>
      </c>
      <c r="C29" s="383" t="s">
        <v>204</v>
      </c>
      <c r="D29" s="227">
        <v>2002</v>
      </c>
      <c r="E29" s="257" t="s">
        <v>144</v>
      </c>
      <c r="F29" s="394">
        <v>0</v>
      </c>
      <c r="G29" s="395">
        <v>0</v>
      </c>
      <c r="H29" s="396">
        <v>1</v>
      </c>
      <c r="I29" s="297">
        <v>1</v>
      </c>
      <c r="J29" s="375">
        <v>0</v>
      </c>
      <c r="K29" s="299">
        <v>0</v>
      </c>
      <c r="L29" s="296">
        <v>1</v>
      </c>
      <c r="M29" s="297">
        <v>1</v>
      </c>
      <c r="N29" s="375">
        <v>0</v>
      </c>
      <c r="O29" s="299">
        <v>0</v>
      </c>
      <c r="P29" s="296">
        <v>1</v>
      </c>
      <c r="Q29" s="297">
        <v>1</v>
      </c>
      <c r="R29" s="375">
        <v>0</v>
      </c>
      <c r="S29" s="299">
        <v>0</v>
      </c>
      <c r="T29" s="296">
        <v>1</v>
      </c>
      <c r="U29" s="297">
        <v>3</v>
      </c>
      <c r="V29" s="375">
        <v>0</v>
      </c>
      <c r="W29" s="299">
        <v>0</v>
      </c>
      <c r="X29" s="296">
        <v>0</v>
      </c>
      <c r="Y29" s="297">
        <v>0</v>
      </c>
      <c r="Z29" s="397">
        <f t="shared" si="1"/>
        <v>0</v>
      </c>
      <c r="AA29" s="304">
        <f t="shared" si="2"/>
        <v>0</v>
      </c>
      <c r="AB29" s="292">
        <f t="shared" si="3"/>
        <v>4</v>
      </c>
      <c r="AC29" s="475">
        <f t="shared" si="4"/>
        <v>6</v>
      </c>
      <c r="AD29" s="480"/>
      <c r="AE29" s="43"/>
      <c r="AF29" s="474"/>
      <c r="AG29" s="420"/>
      <c r="AH29" s="484"/>
      <c r="AI29" s="491"/>
      <c r="AJ29" s="474"/>
      <c r="AK29" s="420"/>
      <c r="AL29" s="487"/>
      <c r="AM29" s="491"/>
      <c r="AN29" s="411"/>
      <c r="AO29" s="420"/>
      <c r="AP29" s="492"/>
      <c r="AQ29" s="491"/>
      <c r="AR29" s="412"/>
      <c r="AS29" s="420"/>
      <c r="AT29" s="437" t="s">
        <v>44</v>
      </c>
      <c r="AU29" s="132">
        <v>25</v>
      </c>
    </row>
    <row r="30" spans="1:47" ht="14.25">
      <c r="A30" s="102">
        <v>17</v>
      </c>
      <c r="B30" s="382" t="s">
        <v>262</v>
      </c>
      <c r="C30" s="382" t="s">
        <v>261</v>
      </c>
      <c r="D30" s="210">
        <v>2004</v>
      </c>
      <c r="E30" s="252" t="s">
        <v>144</v>
      </c>
      <c r="F30" s="394">
        <v>0</v>
      </c>
      <c r="G30" s="395">
        <v>0</v>
      </c>
      <c r="H30" s="396">
        <v>1</v>
      </c>
      <c r="I30" s="297">
        <v>1</v>
      </c>
      <c r="J30" s="375">
        <v>0</v>
      </c>
      <c r="K30" s="299">
        <v>0</v>
      </c>
      <c r="L30" s="296">
        <v>0</v>
      </c>
      <c r="M30" s="297">
        <v>0</v>
      </c>
      <c r="N30" s="375">
        <v>0</v>
      </c>
      <c r="O30" s="299">
        <v>0</v>
      </c>
      <c r="P30" s="296">
        <v>0</v>
      </c>
      <c r="Q30" s="297">
        <v>0</v>
      </c>
      <c r="R30" s="375">
        <v>0</v>
      </c>
      <c r="S30" s="299">
        <v>0</v>
      </c>
      <c r="T30" s="296">
        <v>0</v>
      </c>
      <c r="U30" s="297">
        <v>0</v>
      </c>
      <c r="V30" s="375">
        <v>0</v>
      </c>
      <c r="W30" s="299">
        <v>0</v>
      </c>
      <c r="X30" s="296">
        <v>0</v>
      </c>
      <c r="Y30" s="297">
        <v>0</v>
      </c>
      <c r="Z30" s="397">
        <f t="shared" si="1"/>
        <v>0</v>
      </c>
      <c r="AA30" s="304">
        <f t="shared" si="2"/>
        <v>0</v>
      </c>
      <c r="AB30" s="398">
        <f t="shared" si="3"/>
        <v>1</v>
      </c>
      <c r="AC30" s="476">
        <f t="shared" si="4"/>
        <v>1</v>
      </c>
      <c r="AD30" s="480"/>
      <c r="AE30" s="43"/>
      <c r="AF30" s="474"/>
      <c r="AG30" s="420"/>
      <c r="AH30" s="484"/>
      <c r="AI30" s="491"/>
      <c r="AJ30" s="474"/>
      <c r="AK30" s="420"/>
      <c r="AL30" s="487"/>
      <c r="AM30" s="491"/>
      <c r="AN30" s="411"/>
      <c r="AO30" s="420"/>
      <c r="AP30" s="492"/>
      <c r="AQ30" s="491"/>
      <c r="AR30" s="412"/>
      <c r="AS30" s="420"/>
      <c r="AT30" s="558">
        <v>17</v>
      </c>
      <c r="AU30" s="554">
        <v>22</v>
      </c>
    </row>
    <row r="31" spans="1:47" ht="14.25">
      <c r="A31" s="88">
        <v>18</v>
      </c>
      <c r="B31" s="383" t="s">
        <v>219</v>
      </c>
      <c r="C31" s="383" t="s">
        <v>220</v>
      </c>
      <c r="D31" s="227">
        <v>2003</v>
      </c>
      <c r="E31" s="257" t="s">
        <v>130</v>
      </c>
      <c r="F31" s="394">
        <v>0</v>
      </c>
      <c r="G31" s="395">
        <v>0</v>
      </c>
      <c r="H31" s="396">
        <v>1</v>
      </c>
      <c r="I31" s="297">
        <v>3</v>
      </c>
      <c r="J31" s="375">
        <v>0</v>
      </c>
      <c r="K31" s="299">
        <v>0</v>
      </c>
      <c r="L31" s="296">
        <v>0</v>
      </c>
      <c r="M31" s="297">
        <v>0</v>
      </c>
      <c r="N31" s="375">
        <v>0</v>
      </c>
      <c r="O31" s="299">
        <v>0</v>
      </c>
      <c r="P31" s="296">
        <v>0</v>
      </c>
      <c r="Q31" s="297">
        <v>0</v>
      </c>
      <c r="R31" s="375">
        <v>0</v>
      </c>
      <c r="S31" s="299">
        <v>0</v>
      </c>
      <c r="T31" s="296">
        <v>0</v>
      </c>
      <c r="U31" s="297">
        <v>0</v>
      </c>
      <c r="V31" s="375">
        <v>0</v>
      </c>
      <c r="W31" s="299">
        <v>0</v>
      </c>
      <c r="X31" s="296">
        <v>0</v>
      </c>
      <c r="Y31" s="297">
        <v>0</v>
      </c>
      <c r="Z31" s="397">
        <f t="shared" si="1"/>
        <v>0</v>
      </c>
      <c r="AA31" s="304">
        <f t="shared" si="2"/>
        <v>0</v>
      </c>
      <c r="AB31" s="399">
        <f t="shared" si="3"/>
        <v>1</v>
      </c>
      <c r="AC31" s="477">
        <f t="shared" si="4"/>
        <v>3</v>
      </c>
      <c r="AD31" s="480"/>
      <c r="AE31" s="43"/>
      <c r="AF31" s="474"/>
      <c r="AG31" s="420"/>
      <c r="AH31" s="484"/>
      <c r="AI31" s="491"/>
      <c r="AJ31" s="474"/>
      <c r="AK31" s="420"/>
      <c r="AL31" s="487"/>
      <c r="AM31" s="491"/>
      <c r="AN31" s="411"/>
      <c r="AO31" s="420"/>
      <c r="AP31" s="492"/>
      <c r="AQ31" s="491"/>
      <c r="AR31" s="412"/>
      <c r="AS31" s="420"/>
      <c r="AT31" s="555">
        <v>18</v>
      </c>
      <c r="AU31" s="556">
        <v>20</v>
      </c>
    </row>
    <row r="32" spans="1:47" ht="11.25">
      <c r="A32" s="5"/>
      <c r="B32" s="414"/>
      <c r="C32" s="4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414"/>
      <c r="AE32" s="415"/>
      <c r="AF32" s="415"/>
      <c r="AG32" s="415"/>
      <c r="AH32" s="415"/>
      <c r="AI32" s="415"/>
      <c r="AJ32" s="415"/>
      <c r="AS32" s="557"/>
      <c r="AT32" s="5"/>
      <c r="AU32" s="44"/>
    </row>
    <row r="33" spans="1:30" ht="11.25">
      <c r="A33" s="5"/>
      <c r="B33" s="414"/>
      <c r="C33" s="4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4" ht="13.5" thickBot="1">
      <c r="A34" s="5"/>
      <c r="B34" s="461"/>
      <c r="C34" s="461"/>
      <c r="D34" s="13"/>
      <c r="E34" s="13"/>
      <c r="F34" s="14" t="s">
        <v>25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5" t="s">
        <v>267</v>
      </c>
      <c r="AH34" s="415"/>
    </row>
    <row r="35" spans="1:45" ht="13.5" customHeight="1" thickBot="1">
      <c r="A35" s="5"/>
      <c r="B35" s="462" t="str">
        <f>CONCATENATE($C$4," pogrupis")</f>
        <v>E pogrupis</v>
      </c>
      <c r="C35" s="463"/>
      <c r="D35" s="41"/>
      <c r="E35" s="34"/>
      <c r="F35" s="619" t="s">
        <v>5</v>
      </c>
      <c r="G35" s="620"/>
      <c r="H35" s="620"/>
      <c r="I35" s="621"/>
      <c r="J35" s="615" t="s">
        <v>6</v>
      </c>
      <c r="K35" s="616"/>
      <c r="L35" s="616"/>
      <c r="M35" s="617"/>
      <c r="N35" s="615" t="s">
        <v>7</v>
      </c>
      <c r="O35" s="616"/>
      <c r="P35" s="616"/>
      <c r="Q35" s="617"/>
      <c r="R35" s="615" t="s">
        <v>26</v>
      </c>
      <c r="S35" s="616"/>
      <c r="T35" s="616"/>
      <c r="U35" s="617"/>
      <c r="V35" s="615" t="s">
        <v>27</v>
      </c>
      <c r="W35" s="616"/>
      <c r="X35" s="616"/>
      <c r="Y35" s="617"/>
      <c r="Z35" s="618" t="s">
        <v>8</v>
      </c>
      <c r="AA35" s="613"/>
      <c r="AB35" s="613"/>
      <c r="AC35" s="622"/>
      <c r="AD35" s="619" t="s">
        <v>5</v>
      </c>
      <c r="AE35" s="620"/>
      <c r="AF35" s="620"/>
      <c r="AG35" s="621"/>
      <c r="AH35" s="615" t="s">
        <v>6</v>
      </c>
      <c r="AI35" s="616"/>
      <c r="AJ35" s="616"/>
      <c r="AK35" s="617"/>
      <c r="AL35" s="615" t="s">
        <v>7</v>
      </c>
      <c r="AM35" s="616"/>
      <c r="AN35" s="616"/>
      <c r="AO35" s="617"/>
      <c r="AP35" s="618" t="s">
        <v>8</v>
      </c>
      <c r="AQ35" s="613"/>
      <c r="AR35" s="613"/>
      <c r="AS35" s="614"/>
    </row>
    <row r="36" spans="1:47" ht="12" thickBot="1">
      <c r="A36" s="121" t="s">
        <v>9</v>
      </c>
      <c r="B36" s="560" t="s">
        <v>10</v>
      </c>
      <c r="C36" s="561" t="s">
        <v>11</v>
      </c>
      <c r="D36" s="230" t="s">
        <v>28</v>
      </c>
      <c r="E36" s="231" t="s">
        <v>115</v>
      </c>
      <c r="F36" s="17" t="s">
        <v>12</v>
      </c>
      <c r="G36" s="18" t="s">
        <v>14</v>
      </c>
      <c r="H36" s="19" t="s">
        <v>13</v>
      </c>
      <c r="I36" s="20" t="s">
        <v>14</v>
      </c>
      <c r="J36" s="17" t="s">
        <v>12</v>
      </c>
      <c r="K36" s="18" t="s">
        <v>14</v>
      </c>
      <c r="L36" s="19" t="s">
        <v>13</v>
      </c>
      <c r="M36" s="20" t="s">
        <v>14</v>
      </c>
      <c r="N36" s="17" t="s">
        <v>12</v>
      </c>
      <c r="O36" s="18" t="s">
        <v>14</v>
      </c>
      <c r="P36" s="19" t="s">
        <v>13</v>
      </c>
      <c r="Q36" s="20" t="s">
        <v>14</v>
      </c>
      <c r="R36" s="17" t="s">
        <v>12</v>
      </c>
      <c r="S36" s="18" t="s">
        <v>14</v>
      </c>
      <c r="T36" s="19" t="s">
        <v>13</v>
      </c>
      <c r="U36" s="20" t="s">
        <v>14</v>
      </c>
      <c r="V36" s="17" t="s">
        <v>12</v>
      </c>
      <c r="W36" s="18" t="s">
        <v>14</v>
      </c>
      <c r="X36" s="19" t="s">
        <v>13</v>
      </c>
      <c r="Y36" s="122" t="s">
        <v>14</v>
      </c>
      <c r="Z36" s="58" t="s">
        <v>46</v>
      </c>
      <c r="AA36" s="59" t="s">
        <v>49</v>
      </c>
      <c r="AB36" s="60" t="s">
        <v>47</v>
      </c>
      <c r="AC36" s="61" t="s">
        <v>49</v>
      </c>
      <c r="AD36" s="538" t="s">
        <v>12</v>
      </c>
      <c r="AE36" s="539" t="s">
        <v>14</v>
      </c>
      <c r="AF36" s="540" t="s">
        <v>13</v>
      </c>
      <c r="AG36" s="541" t="s">
        <v>14</v>
      </c>
      <c r="AH36" s="245" t="s">
        <v>12</v>
      </c>
      <c r="AI36" s="539" t="s">
        <v>14</v>
      </c>
      <c r="AJ36" s="540" t="s">
        <v>13</v>
      </c>
      <c r="AK36" s="541" t="s">
        <v>14</v>
      </c>
      <c r="AL36" s="245" t="s">
        <v>12</v>
      </c>
      <c r="AM36" s="539" t="s">
        <v>14</v>
      </c>
      <c r="AN36" s="540" t="s">
        <v>13</v>
      </c>
      <c r="AO36" s="541" t="s">
        <v>14</v>
      </c>
      <c r="AP36" s="267" t="s">
        <v>46</v>
      </c>
      <c r="AQ36" s="268" t="s">
        <v>49</v>
      </c>
      <c r="AR36" s="269" t="s">
        <v>47</v>
      </c>
      <c r="AS36" s="270" t="s">
        <v>49</v>
      </c>
      <c r="AT36" s="108" t="s">
        <v>2</v>
      </c>
      <c r="AU36" s="109" t="s">
        <v>15</v>
      </c>
    </row>
    <row r="37" spans="1:47" ht="14.25">
      <c r="A37" s="124">
        <v>1</v>
      </c>
      <c r="B37" s="383" t="s">
        <v>60</v>
      </c>
      <c r="C37" s="383" t="s">
        <v>229</v>
      </c>
      <c r="D37" s="227">
        <v>2001</v>
      </c>
      <c r="E37" s="228" t="s">
        <v>144</v>
      </c>
      <c r="F37" s="361">
        <v>1</v>
      </c>
      <c r="G37" s="178">
        <v>1</v>
      </c>
      <c r="H37" s="179">
        <v>1</v>
      </c>
      <c r="I37" s="180">
        <v>1</v>
      </c>
      <c r="J37" s="51">
        <v>1</v>
      </c>
      <c r="K37" s="22">
        <v>1</v>
      </c>
      <c r="L37" s="28">
        <v>1</v>
      </c>
      <c r="M37" s="29">
        <v>1</v>
      </c>
      <c r="N37" s="26">
        <v>1</v>
      </c>
      <c r="O37" s="22">
        <v>1</v>
      </c>
      <c r="P37" s="28">
        <v>1</v>
      </c>
      <c r="Q37" s="29">
        <v>1</v>
      </c>
      <c r="R37" s="26">
        <v>1</v>
      </c>
      <c r="S37" s="22">
        <v>1</v>
      </c>
      <c r="T37" s="28">
        <v>1</v>
      </c>
      <c r="U37" s="29">
        <v>1</v>
      </c>
      <c r="V37" s="26">
        <v>1</v>
      </c>
      <c r="W37" s="22">
        <v>2</v>
      </c>
      <c r="X37" s="28">
        <v>1</v>
      </c>
      <c r="Y37" s="86">
        <v>2</v>
      </c>
      <c r="Z37" s="125">
        <f aca="true" t="shared" si="5" ref="Z37:AC44">F37+J37+N37+R37+V37</f>
        <v>5</v>
      </c>
      <c r="AA37" s="3">
        <f t="shared" si="5"/>
        <v>6</v>
      </c>
      <c r="AB37" s="4">
        <f t="shared" si="5"/>
        <v>5</v>
      </c>
      <c r="AC37" s="126">
        <f t="shared" si="5"/>
        <v>6</v>
      </c>
      <c r="AD37" s="486"/>
      <c r="AE37" s="490"/>
      <c r="AF37" s="478"/>
      <c r="AG37" s="552"/>
      <c r="AH37" s="486"/>
      <c r="AI37" s="490"/>
      <c r="AJ37" s="478"/>
      <c r="AK37" s="552"/>
      <c r="AL37" s="486"/>
      <c r="AM37" s="490"/>
      <c r="AN37" s="478"/>
      <c r="AO37" s="552"/>
      <c r="AP37" s="486"/>
      <c r="AQ37" s="553"/>
      <c r="AR37" s="478"/>
      <c r="AS37" s="552"/>
      <c r="AT37" s="466" t="s">
        <v>29</v>
      </c>
      <c r="AU37" s="84">
        <v>100</v>
      </c>
    </row>
    <row r="38" spans="1:47" ht="15" thickBot="1">
      <c r="A38" s="423">
        <v>2</v>
      </c>
      <c r="B38" s="457" t="s">
        <v>61</v>
      </c>
      <c r="C38" s="457" t="s">
        <v>227</v>
      </c>
      <c r="D38" s="421">
        <v>2000</v>
      </c>
      <c r="E38" s="422" t="s">
        <v>130</v>
      </c>
      <c r="F38" s="434">
        <v>1</v>
      </c>
      <c r="G38" s="201">
        <v>1</v>
      </c>
      <c r="H38" s="202">
        <v>1</v>
      </c>
      <c r="I38" s="199">
        <v>1</v>
      </c>
      <c r="J38" s="434">
        <v>1</v>
      </c>
      <c r="K38" s="201">
        <v>1</v>
      </c>
      <c r="L38" s="202">
        <v>1</v>
      </c>
      <c r="M38" s="516">
        <v>1</v>
      </c>
      <c r="N38" s="517">
        <v>1</v>
      </c>
      <c r="O38" s="201">
        <v>2</v>
      </c>
      <c r="P38" s="202">
        <v>1</v>
      </c>
      <c r="Q38" s="516">
        <v>1</v>
      </c>
      <c r="R38" s="517">
        <v>1</v>
      </c>
      <c r="S38" s="201">
        <v>1</v>
      </c>
      <c r="T38" s="202">
        <v>1</v>
      </c>
      <c r="U38" s="516">
        <v>1</v>
      </c>
      <c r="V38" s="517">
        <v>1</v>
      </c>
      <c r="W38" s="201">
        <v>4</v>
      </c>
      <c r="X38" s="202">
        <v>1</v>
      </c>
      <c r="Y38" s="203">
        <v>4</v>
      </c>
      <c r="Z38" s="429">
        <f t="shared" si="5"/>
        <v>5</v>
      </c>
      <c r="AA38" s="430">
        <f t="shared" si="5"/>
        <v>9</v>
      </c>
      <c r="AB38" s="431">
        <f t="shared" si="5"/>
        <v>5</v>
      </c>
      <c r="AC38" s="432">
        <f t="shared" si="5"/>
        <v>8</v>
      </c>
      <c r="AD38" s="542"/>
      <c r="AE38" s="543"/>
      <c r="AF38" s="544"/>
      <c r="AG38" s="537"/>
      <c r="AH38" s="542"/>
      <c r="AI38" s="543"/>
      <c r="AJ38" s="544"/>
      <c r="AK38" s="537"/>
      <c r="AL38" s="542"/>
      <c r="AM38" s="543"/>
      <c r="AN38" s="544"/>
      <c r="AO38" s="537"/>
      <c r="AP38" s="542"/>
      <c r="AQ38" s="545"/>
      <c r="AR38" s="544"/>
      <c r="AS38" s="537"/>
      <c r="AT38" s="149" t="s">
        <v>30</v>
      </c>
      <c r="AU38" s="96">
        <v>89</v>
      </c>
    </row>
    <row r="39" spans="1:47" ht="14.25">
      <c r="A39" s="151">
        <v>3</v>
      </c>
      <c r="B39" s="383" t="s">
        <v>230</v>
      </c>
      <c r="C39" s="383" t="s">
        <v>231</v>
      </c>
      <c r="D39" s="227">
        <v>2001</v>
      </c>
      <c r="E39" s="228" t="s">
        <v>144</v>
      </c>
      <c r="F39" s="52">
        <v>1</v>
      </c>
      <c r="G39" s="27">
        <v>1</v>
      </c>
      <c r="H39" s="31">
        <v>1</v>
      </c>
      <c r="I39" s="93">
        <v>1</v>
      </c>
      <c r="J39" s="52">
        <v>1</v>
      </c>
      <c r="K39" s="27">
        <v>1</v>
      </c>
      <c r="L39" s="31">
        <v>1</v>
      </c>
      <c r="M39" s="32">
        <v>1</v>
      </c>
      <c r="N39" s="30">
        <v>1</v>
      </c>
      <c r="O39" s="27">
        <v>1</v>
      </c>
      <c r="P39" s="31">
        <v>1</v>
      </c>
      <c r="Q39" s="32">
        <v>1</v>
      </c>
      <c r="R39" s="238">
        <v>1</v>
      </c>
      <c r="S39" s="185">
        <v>1</v>
      </c>
      <c r="T39" s="236">
        <v>1</v>
      </c>
      <c r="U39" s="237">
        <v>1</v>
      </c>
      <c r="V39" s="30">
        <v>0</v>
      </c>
      <c r="W39" s="27">
        <v>0</v>
      </c>
      <c r="X39" s="31">
        <v>0</v>
      </c>
      <c r="Y39" s="94">
        <v>0</v>
      </c>
      <c r="Z39" s="160">
        <f t="shared" si="5"/>
        <v>4</v>
      </c>
      <c r="AA39" s="48">
        <f t="shared" si="5"/>
        <v>4</v>
      </c>
      <c r="AB39" s="49">
        <f t="shared" si="5"/>
        <v>4</v>
      </c>
      <c r="AC39" s="161">
        <f t="shared" si="5"/>
        <v>4</v>
      </c>
      <c r="AD39" s="263">
        <v>1</v>
      </c>
      <c r="AE39" s="232">
        <v>1</v>
      </c>
      <c r="AF39" s="233">
        <v>1</v>
      </c>
      <c r="AG39" s="93">
        <v>1</v>
      </c>
      <c r="AH39" s="235">
        <v>1</v>
      </c>
      <c r="AI39" s="185">
        <v>5</v>
      </c>
      <c r="AJ39" s="236">
        <v>1</v>
      </c>
      <c r="AK39" s="234">
        <v>1</v>
      </c>
      <c r="AL39" s="95">
        <v>1</v>
      </c>
      <c r="AM39" s="27">
        <v>1</v>
      </c>
      <c r="AN39" s="31">
        <v>1</v>
      </c>
      <c r="AO39" s="93">
        <v>1</v>
      </c>
      <c r="AP39" s="550">
        <f aca="true" t="shared" si="6" ref="AP39:AS42">AD39+AH39+AL39</f>
        <v>3</v>
      </c>
      <c r="AQ39" s="549">
        <f t="shared" si="6"/>
        <v>7</v>
      </c>
      <c r="AR39" s="547">
        <f t="shared" si="6"/>
        <v>3</v>
      </c>
      <c r="AS39" s="546">
        <f t="shared" si="6"/>
        <v>3</v>
      </c>
      <c r="AT39" s="149" t="s">
        <v>31</v>
      </c>
      <c r="AU39" s="96">
        <v>79</v>
      </c>
    </row>
    <row r="40" spans="1:47" ht="14.25">
      <c r="A40" s="151">
        <v>4</v>
      </c>
      <c r="B40" s="382" t="s">
        <v>225</v>
      </c>
      <c r="C40" s="382" t="s">
        <v>226</v>
      </c>
      <c r="D40" s="210">
        <v>2000</v>
      </c>
      <c r="E40" s="211" t="s">
        <v>130</v>
      </c>
      <c r="F40" s="54">
        <v>1</v>
      </c>
      <c r="G40" s="35">
        <v>1</v>
      </c>
      <c r="H40" s="36">
        <v>1</v>
      </c>
      <c r="I40" s="98">
        <v>1</v>
      </c>
      <c r="J40" s="54">
        <v>1</v>
      </c>
      <c r="K40" s="39">
        <v>1</v>
      </c>
      <c r="L40" s="40">
        <v>1</v>
      </c>
      <c r="M40" s="37">
        <v>1</v>
      </c>
      <c r="N40" s="38">
        <v>1</v>
      </c>
      <c r="O40" s="39">
        <v>1</v>
      </c>
      <c r="P40" s="40">
        <v>1</v>
      </c>
      <c r="Q40" s="37">
        <v>1</v>
      </c>
      <c r="R40" s="38">
        <v>1</v>
      </c>
      <c r="S40" s="39">
        <v>1</v>
      </c>
      <c r="T40" s="40">
        <v>1</v>
      </c>
      <c r="U40" s="37">
        <v>1</v>
      </c>
      <c r="V40" s="38">
        <v>0</v>
      </c>
      <c r="W40" s="39">
        <v>0</v>
      </c>
      <c r="X40" s="40">
        <v>0</v>
      </c>
      <c r="Y40" s="99">
        <v>0</v>
      </c>
      <c r="Z40" s="125">
        <f t="shared" si="5"/>
        <v>4</v>
      </c>
      <c r="AA40" s="3">
        <f t="shared" si="5"/>
        <v>4</v>
      </c>
      <c r="AB40" s="4">
        <f t="shared" si="5"/>
        <v>4</v>
      </c>
      <c r="AC40" s="126">
        <f t="shared" si="5"/>
        <v>4</v>
      </c>
      <c r="AD40" s="97">
        <v>1</v>
      </c>
      <c r="AE40" s="33">
        <v>1</v>
      </c>
      <c r="AF40" s="28">
        <v>1</v>
      </c>
      <c r="AG40" s="85">
        <v>1</v>
      </c>
      <c r="AH40" s="97">
        <v>1</v>
      </c>
      <c r="AI40" s="33">
        <v>2</v>
      </c>
      <c r="AJ40" s="28">
        <v>1</v>
      </c>
      <c r="AK40" s="85">
        <v>1</v>
      </c>
      <c r="AL40" s="97">
        <v>0</v>
      </c>
      <c r="AM40" s="33">
        <v>0</v>
      </c>
      <c r="AN40" s="28">
        <v>1</v>
      </c>
      <c r="AO40" s="85">
        <v>1</v>
      </c>
      <c r="AP40" s="551">
        <f t="shared" si="6"/>
        <v>2</v>
      </c>
      <c r="AQ40" s="256">
        <f t="shared" si="6"/>
        <v>3</v>
      </c>
      <c r="AR40" s="548">
        <f t="shared" si="6"/>
        <v>3</v>
      </c>
      <c r="AS40" s="253">
        <f t="shared" si="6"/>
        <v>3</v>
      </c>
      <c r="AT40" s="241" t="s">
        <v>32</v>
      </c>
      <c r="AU40" s="111">
        <v>71</v>
      </c>
    </row>
    <row r="41" spans="1:47" ht="14.25">
      <c r="A41" s="102">
        <v>5</v>
      </c>
      <c r="B41" s="585" t="s">
        <v>61</v>
      </c>
      <c r="C41" s="382" t="s">
        <v>228</v>
      </c>
      <c r="D41" s="210">
        <v>2004</v>
      </c>
      <c r="E41" s="211" t="s">
        <v>130</v>
      </c>
      <c r="F41" s="281">
        <v>1</v>
      </c>
      <c r="G41" s="33">
        <v>1</v>
      </c>
      <c r="H41" s="28">
        <v>1</v>
      </c>
      <c r="I41" s="85">
        <v>1</v>
      </c>
      <c r="J41" s="51">
        <v>1</v>
      </c>
      <c r="K41" s="33">
        <v>1</v>
      </c>
      <c r="L41" s="28">
        <v>1</v>
      </c>
      <c r="M41" s="29">
        <v>1</v>
      </c>
      <c r="N41" s="26">
        <v>1</v>
      </c>
      <c r="O41" s="33">
        <v>1</v>
      </c>
      <c r="P41" s="28">
        <v>1</v>
      </c>
      <c r="Q41" s="29">
        <v>1</v>
      </c>
      <c r="R41" s="38">
        <v>1</v>
      </c>
      <c r="S41" s="39">
        <v>1</v>
      </c>
      <c r="T41" s="40">
        <v>1</v>
      </c>
      <c r="U41" s="37">
        <v>1</v>
      </c>
      <c r="V41" s="26">
        <v>0</v>
      </c>
      <c r="W41" s="33">
        <v>0</v>
      </c>
      <c r="X41" s="28">
        <v>0</v>
      </c>
      <c r="Y41" s="86">
        <v>0</v>
      </c>
      <c r="Z41" s="125">
        <f t="shared" si="5"/>
        <v>4</v>
      </c>
      <c r="AA41" s="3">
        <f t="shared" si="5"/>
        <v>4</v>
      </c>
      <c r="AB41" s="4">
        <f t="shared" si="5"/>
        <v>4</v>
      </c>
      <c r="AC41" s="126">
        <f t="shared" si="5"/>
        <v>4</v>
      </c>
      <c r="AD41" s="515">
        <v>1</v>
      </c>
      <c r="AE41" s="33">
        <v>1</v>
      </c>
      <c r="AF41" s="28">
        <v>1</v>
      </c>
      <c r="AG41" s="85">
        <v>1</v>
      </c>
      <c r="AH41" s="97">
        <v>0</v>
      </c>
      <c r="AI41" s="33">
        <v>0</v>
      </c>
      <c r="AJ41" s="28">
        <v>1</v>
      </c>
      <c r="AK41" s="85">
        <v>2</v>
      </c>
      <c r="AL41" s="97">
        <v>1</v>
      </c>
      <c r="AM41" s="33">
        <v>4</v>
      </c>
      <c r="AN41" s="28">
        <v>1</v>
      </c>
      <c r="AO41" s="85">
        <v>2</v>
      </c>
      <c r="AP41" s="125">
        <f t="shared" si="6"/>
        <v>2</v>
      </c>
      <c r="AQ41" s="3">
        <f t="shared" si="6"/>
        <v>5</v>
      </c>
      <c r="AR41" s="4">
        <f t="shared" si="6"/>
        <v>3</v>
      </c>
      <c r="AS41" s="126">
        <f t="shared" si="6"/>
        <v>5</v>
      </c>
      <c r="AT41" s="436" t="s">
        <v>33</v>
      </c>
      <c r="AU41" s="111">
        <v>63</v>
      </c>
    </row>
    <row r="42" spans="1:47" ht="15" thickBot="1">
      <c r="A42" s="423">
        <v>6</v>
      </c>
      <c r="B42" s="459" t="s">
        <v>251</v>
      </c>
      <c r="C42" s="459" t="s">
        <v>252</v>
      </c>
      <c r="D42" s="530">
        <v>2002</v>
      </c>
      <c r="E42" s="531" t="s">
        <v>92</v>
      </c>
      <c r="F42" s="434">
        <v>1</v>
      </c>
      <c r="G42" s="197">
        <v>1</v>
      </c>
      <c r="H42" s="198">
        <v>1</v>
      </c>
      <c r="I42" s="199">
        <v>1</v>
      </c>
      <c r="J42" s="434">
        <v>1</v>
      </c>
      <c r="K42" s="201">
        <v>1</v>
      </c>
      <c r="L42" s="202">
        <v>1</v>
      </c>
      <c r="M42" s="516">
        <v>1</v>
      </c>
      <c r="N42" s="517">
        <v>1</v>
      </c>
      <c r="O42" s="201">
        <v>1</v>
      </c>
      <c r="P42" s="202">
        <v>1</v>
      </c>
      <c r="Q42" s="516">
        <v>1</v>
      </c>
      <c r="R42" s="517">
        <v>1</v>
      </c>
      <c r="S42" s="201">
        <v>1</v>
      </c>
      <c r="T42" s="202">
        <v>1</v>
      </c>
      <c r="U42" s="516">
        <v>1</v>
      </c>
      <c r="V42" s="517">
        <v>0</v>
      </c>
      <c r="W42" s="201">
        <v>0</v>
      </c>
      <c r="X42" s="202">
        <v>0</v>
      </c>
      <c r="Y42" s="203">
        <v>0</v>
      </c>
      <c r="Z42" s="429">
        <f t="shared" si="5"/>
        <v>4</v>
      </c>
      <c r="AA42" s="430">
        <f t="shared" si="5"/>
        <v>4</v>
      </c>
      <c r="AB42" s="431">
        <f t="shared" si="5"/>
        <v>4</v>
      </c>
      <c r="AC42" s="432">
        <f t="shared" si="5"/>
        <v>4</v>
      </c>
      <c r="AD42" s="532">
        <v>1</v>
      </c>
      <c r="AE42" s="197">
        <v>2</v>
      </c>
      <c r="AF42" s="533">
        <v>1</v>
      </c>
      <c r="AG42" s="199">
        <v>1</v>
      </c>
      <c r="AH42" s="200">
        <v>0</v>
      </c>
      <c r="AI42" s="201">
        <v>0</v>
      </c>
      <c r="AJ42" s="534">
        <v>1</v>
      </c>
      <c r="AK42" s="199">
        <v>4</v>
      </c>
      <c r="AL42" s="200">
        <v>0</v>
      </c>
      <c r="AM42" s="201">
        <v>0</v>
      </c>
      <c r="AN42" s="434">
        <v>0</v>
      </c>
      <c r="AO42" s="199">
        <v>0</v>
      </c>
      <c r="AP42" s="429">
        <f t="shared" si="6"/>
        <v>1</v>
      </c>
      <c r="AQ42" s="535">
        <f t="shared" si="6"/>
        <v>2</v>
      </c>
      <c r="AR42" s="431">
        <f t="shared" si="6"/>
        <v>2</v>
      </c>
      <c r="AS42" s="536">
        <f t="shared" si="6"/>
        <v>5</v>
      </c>
      <c r="AT42" s="150" t="s">
        <v>34</v>
      </c>
      <c r="AU42" s="111">
        <v>56</v>
      </c>
    </row>
    <row r="43" spans="1:47" ht="14.25">
      <c r="A43" s="151">
        <v>7</v>
      </c>
      <c r="B43" s="383" t="s">
        <v>209</v>
      </c>
      <c r="C43" s="383" t="s">
        <v>210</v>
      </c>
      <c r="D43" s="227">
        <v>2002</v>
      </c>
      <c r="E43" s="228" t="s">
        <v>144</v>
      </c>
      <c r="F43" s="518">
        <v>1</v>
      </c>
      <c r="G43" s="519">
        <v>1</v>
      </c>
      <c r="H43" s="520">
        <v>1</v>
      </c>
      <c r="I43" s="521">
        <v>1</v>
      </c>
      <c r="J43" s="518">
        <v>1</v>
      </c>
      <c r="K43" s="519">
        <v>1</v>
      </c>
      <c r="L43" s="520">
        <v>1</v>
      </c>
      <c r="M43" s="522">
        <v>1</v>
      </c>
      <c r="N43" s="523">
        <v>1</v>
      </c>
      <c r="O43" s="519">
        <v>2</v>
      </c>
      <c r="P43" s="520">
        <v>1</v>
      </c>
      <c r="Q43" s="522">
        <v>1</v>
      </c>
      <c r="R43" s="523">
        <v>1</v>
      </c>
      <c r="S43" s="519">
        <v>1</v>
      </c>
      <c r="T43" s="520">
        <v>1</v>
      </c>
      <c r="U43" s="522">
        <v>1</v>
      </c>
      <c r="V43" s="523">
        <v>0</v>
      </c>
      <c r="W43" s="519">
        <v>0</v>
      </c>
      <c r="X43" s="520">
        <v>0</v>
      </c>
      <c r="Y43" s="524">
        <v>0</v>
      </c>
      <c r="Z43" s="160">
        <f t="shared" si="5"/>
        <v>4</v>
      </c>
      <c r="AA43" s="48">
        <f t="shared" si="5"/>
        <v>5</v>
      </c>
      <c r="AB43" s="49">
        <f t="shared" si="5"/>
        <v>4</v>
      </c>
      <c r="AC43" s="161">
        <f t="shared" si="5"/>
        <v>4</v>
      </c>
      <c r="AD43" s="493"/>
      <c r="AE43" s="472"/>
      <c r="AF43" s="473"/>
      <c r="AG43" s="470"/>
      <c r="AH43" s="525"/>
      <c r="AI43" s="526"/>
      <c r="AJ43" s="469"/>
      <c r="AK43" s="527"/>
      <c r="AL43" s="528"/>
      <c r="AM43" s="495"/>
      <c r="AN43" s="469"/>
      <c r="AO43" s="527"/>
      <c r="AP43" s="529"/>
      <c r="AQ43" s="495"/>
      <c r="AR43" s="471"/>
      <c r="AS43" s="470"/>
      <c r="AT43" s="150" t="s">
        <v>35</v>
      </c>
      <c r="AU43" s="111">
        <v>50</v>
      </c>
    </row>
    <row r="44" spans="1:47" ht="14.25">
      <c r="A44" s="102">
        <v>8</v>
      </c>
      <c r="B44" s="209" t="s">
        <v>223</v>
      </c>
      <c r="C44" s="209" t="s">
        <v>224</v>
      </c>
      <c r="D44" s="210">
        <v>2000</v>
      </c>
      <c r="E44" s="211" t="s">
        <v>93</v>
      </c>
      <c r="F44" s="381">
        <v>1</v>
      </c>
      <c r="G44" s="219">
        <v>1</v>
      </c>
      <c r="H44" s="220">
        <v>1</v>
      </c>
      <c r="I44" s="223">
        <v>1</v>
      </c>
      <c r="J44" s="224">
        <v>0</v>
      </c>
      <c r="K44" s="219">
        <v>0</v>
      </c>
      <c r="L44" s="220">
        <v>0</v>
      </c>
      <c r="M44" s="221">
        <v>0</v>
      </c>
      <c r="N44" s="222">
        <v>1</v>
      </c>
      <c r="O44" s="219">
        <v>1</v>
      </c>
      <c r="P44" s="220">
        <v>1</v>
      </c>
      <c r="Q44" s="221">
        <v>1</v>
      </c>
      <c r="R44" s="222">
        <v>1</v>
      </c>
      <c r="S44" s="219">
        <v>1</v>
      </c>
      <c r="T44" s="220">
        <v>1</v>
      </c>
      <c r="U44" s="221">
        <v>1</v>
      </c>
      <c r="V44" s="222">
        <v>0</v>
      </c>
      <c r="W44" s="219">
        <v>0</v>
      </c>
      <c r="X44" s="220">
        <v>0</v>
      </c>
      <c r="Y44" s="223">
        <v>0</v>
      </c>
      <c r="Z44" s="182">
        <f t="shared" si="5"/>
        <v>3</v>
      </c>
      <c r="AA44" s="183">
        <f t="shared" si="5"/>
        <v>3</v>
      </c>
      <c r="AB44" s="184">
        <f t="shared" si="5"/>
        <v>3</v>
      </c>
      <c r="AC44" s="196">
        <f t="shared" si="5"/>
        <v>3</v>
      </c>
      <c r="AD44" s="479"/>
      <c r="AE44" s="413"/>
      <c r="AF44" s="474"/>
      <c r="AG44" s="420"/>
      <c r="AH44" s="525"/>
      <c r="AI44" s="526"/>
      <c r="AJ44" s="411"/>
      <c r="AK44" s="527"/>
      <c r="AL44" s="528"/>
      <c r="AM44" s="491"/>
      <c r="AN44" s="411"/>
      <c r="AO44" s="527"/>
      <c r="AP44" s="529"/>
      <c r="AQ44" s="495"/>
      <c r="AR44" s="471"/>
      <c r="AS44" s="527"/>
      <c r="AT44" s="241" t="s">
        <v>36</v>
      </c>
      <c r="AU44" s="215">
        <v>44</v>
      </c>
    </row>
    <row r="45" spans="29:35" ht="11.25" customHeight="1">
      <c r="AC45" s="415"/>
      <c r="AD45" s="417"/>
      <c r="AE45" s="416"/>
      <c r="AF45" s="415"/>
      <c r="AG45" s="415"/>
      <c r="AH45" s="415"/>
      <c r="AI45" s="415"/>
    </row>
    <row r="46" spans="29:35" ht="11.25">
      <c r="AC46" s="415"/>
      <c r="AD46" s="417"/>
      <c r="AE46" s="416"/>
      <c r="AF46" s="415"/>
      <c r="AG46" s="415"/>
      <c r="AH46" s="415"/>
      <c r="AI46" s="415"/>
    </row>
    <row r="47" spans="29:35" ht="11.25" customHeight="1">
      <c r="AC47" s="415"/>
      <c r="AD47" s="415"/>
      <c r="AE47" s="415"/>
      <c r="AF47" s="415"/>
      <c r="AG47" s="415"/>
      <c r="AH47" s="415"/>
      <c r="AI47" s="415"/>
    </row>
    <row r="48" spans="29:35" ht="11.25">
      <c r="AC48" s="415"/>
      <c r="AD48" s="415"/>
      <c r="AE48" s="415"/>
      <c r="AF48" s="415"/>
      <c r="AG48" s="415"/>
      <c r="AH48" s="415"/>
      <c r="AI48" s="415"/>
    </row>
    <row r="49" ht="11.25" customHeight="1"/>
    <row r="51" ht="11.25" customHeight="1"/>
    <row r="52" ht="13.5" customHeight="1"/>
  </sheetData>
  <sheetProtection selectLockedCells="1"/>
  <mergeCells count="21">
    <mergeCell ref="AH10:AK10"/>
    <mergeCell ref="AL10:AO10"/>
    <mergeCell ref="AP10:AS10"/>
    <mergeCell ref="AH35:AK35"/>
    <mergeCell ref="AL35:AO35"/>
    <mergeCell ref="AP35:AS35"/>
    <mergeCell ref="D3:F3"/>
    <mergeCell ref="F35:I35"/>
    <mergeCell ref="Z10:AC10"/>
    <mergeCell ref="N35:Q35"/>
    <mergeCell ref="R35:U35"/>
    <mergeCell ref="V35:Y35"/>
    <mergeCell ref="Z35:AC35"/>
    <mergeCell ref="N10:Q10"/>
    <mergeCell ref="R10:U10"/>
    <mergeCell ref="V10:Y10"/>
    <mergeCell ref="AD10:AG10"/>
    <mergeCell ref="AD35:AG35"/>
    <mergeCell ref="J35:M35"/>
    <mergeCell ref="F10:I10"/>
    <mergeCell ref="J10:M10"/>
  </mergeCells>
  <printOptions/>
  <pageMargins left="0.5513888888888889" right="0.19652777777777777" top="0.5902777777777778" bottom="0.5902777777777778" header="0.5118055555555556" footer="0.5118055555555556"/>
  <pageSetup fitToHeight="1" fitToWidth="1"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2"/>
      <c r="B1" s="627" t="s">
        <v>0</v>
      </c>
      <c r="C1" s="627"/>
      <c r="D1" s="627"/>
      <c r="E1" s="627"/>
    </row>
    <row r="2" ht="11.25"/>
    <row r="3" spans="2:4" ht="11.25">
      <c r="B3" s="628" t="s">
        <v>1</v>
      </c>
      <c r="C3" s="628"/>
      <c r="D3" s="1">
        <v>0.890321751</v>
      </c>
    </row>
    <row r="4" ht="11.25"/>
    <row r="5" spans="2:3" ht="11.25">
      <c r="B5" s="167" t="s">
        <v>2</v>
      </c>
      <c r="C5" s="171" t="s">
        <v>3</v>
      </c>
    </row>
    <row r="6" spans="2:3" ht="11.25">
      <c r="B6" s="168">
        <v>1</v>
      </c>
      <c r="C6" s="172">
        <v>100</v>
      </c>
    </row>
    <row r="7" spans="2:3" ht="11.25">
      <c r="B7" s="169">
        <v>2</v>
      </c>
      <c r="C7" s="173">
        <f aca="true" t="shared" si="0" ref="C7:C25">$C$6*$D$3^(B7-1)</f>
        <v>89.0321751</v>
      </c>
    </row>
    <row r="8" spans="2:3" ht="11.25">
      <c r="B8" s="169">
        <v>3</v>
      </c>
      <c r="C8" s="173">
        <f t="shared" si="0"/>
        <v>79.2672820303706</v>
      </c>
    </row>
    <row r="9" spans="2:3" ht="11.25">
      <c r="B9" s="169">
        <v>4</v>
      </c>
      <c r="C9" s="173">
        <f t="shared" si="0"/>
        <v>70.57338533429038</v>
      </c>
    </row>
    <row r="10" spans="2:3" ht="11.25">
      <c r="B10" s="169">
        <v>5</v>
      </c>
      <c r="C10" s="173">
        <f t="shared" si="0"/>
        <v>62.83302000482314</v>
      </c>
    </row>
    <row r="11" spans="2:3" ht="11.25">
      <c r="B11" s="169">
        <v>6</v>
      </c>
      <c r="C11" s="173">
        <f t="shared" si="0"/>
        <v>55.94160439131216</v>
      </c>
    </row>
    <row r="12" spans="2:3" ht="11.25">
      <c r="B12" s="169">
        <v>7</v>
      </c>
      <c r="C12" s="173">
        <f t="shared" si="0"/>
        <v>49.80602717542234</v>
      </c>
    </row>
    <row r="13" spans="2:3" ht="11.25">
      <c r="B13" s="169">
        <v>8</v>
      </c>
      <c r="C13" s="173">
        <f t="shared" si="0"/>
        <v>44.3433893251756</v>
      </c>
    </row>
    <row r="14" spans="2:3" ht="11.25">
      <c r="B14" s="169">
        <v>9</v>
      </c>
      <c r="C14" s="173">
        <f t="shared" si="0"/>
        <v>39.479884029265044</v>
      </c>
    </row>
    <row r="15" spans="2:3" ht="11.25">
      <c r="B15" s="169">
        <v>10</v>
      </c>
      <c r="C15" s="173">
        <f t="shared" si="0"/>
        <v>35.14979947821219</v>
      </c>
    </row>
    <row r="16" spans="2:3" ht="11.25">
      <c r="B16" s="169">
        <v>11</v>
      </c>
      <c r="C16" s="173">
        <f t="shared" si="0"/>
        <v>31.294631018740766</v>
      </c>
    </row>
    <row r="17" spans="2:3" ht="11.25">
      <c r="B17" s="169">
        <v>12</v>
      </c>
      <c r="C17" s="173">
        <f t="shared" si="0"/>
        <v>27.86229068550419</v>
      </c>
    </row>
    <row r="18" spans="2:3" ht="11.25">
      <c r="B18" s="169">
        <v>13</v>
      </c>
      <c r="C18" s="173">
        <f t="shared" si="0"/>
        <v>24.80640342998908</v>
      </c>
    </row>
    <row r="19" spans="2:3" ht="11.25">
      <c r="B19" s="169">
        <v>14</v>
      </c>
      <c r="C19" s="173">
        <f t="shared" si="0"/>
        <v>22.085680537800283</v>
      </c>
    </row>
    <row r="20" spans="2:3" ht="11.25">
      <c r="B20" s="169">
        <v>15</v>
      </c>
      <c r="C20" s="173">
        <f t="shared" si="0"/>
        <v>19.66336176844097</v>
      </c>
    </row>
    <row r="21" spans="2:3" ht="11.25">
      <c r="B21" s="169">
        <v>16</v>
      </c>
      <c r="C21" s="173">
        <f t="shared" si="0"/>
        <v>17.50671868022482</v>
      </c>
    </row>
    <row r="22" spans="2:3" ht="11.25">
      <c r="B22" s="169">
        <v>17</v>
      </c>
      <c r="C22" s="173">
        <f t="shared" si="0"/>
        <v>15.586612429642171</v>
      </c>
    </row>
    <row r="23" spans="2:3" ht="11.25">
      <c r="B23" s="169">
        <v>18</v>
      </c>
      <c r="C23" s="173">
        <f t="shared" si="0"/>
        <v>13.87710007051738</v>
      </c>
    </row>
    <row r="24" spans="2:3" ht="11.25">
      <c r="B24" s="169">
        <v>19</v>
      </c>
      <c r="C24" s="173">
        <f t="shared" si="0"/>
        <v>12.355084033585259</v>
      </c>
    </row>
    <row r="25" spans="2:3" ht="11.25">
      <c r="B25" s="169">
        <v>20</v>
      </c>
      <c r="C25" s="173">
        <f t="shared" si="0"/>
        <v>11.000000050533771</v>
      </c>
    </row>
    <row r="26" spans="2:3" ht="11.25">
      <c r="B26" s="169">
        <v>21</v>
      </c>
      <c r="C26" s="174">
        <v>10</v>
      </c>
    </row>
    <row r="27" spans="2:3" ht="11.25">
      <c r="B27" s="169">
        <v>22</v>
      </c>
      <c r="C27" s="174">
        <v>9</v>
      </c>
    </row>
    <row r="28" spans="2:3" ht="11.25">
      <c r="B28" s="169">
        <v>23</v>
      </c>
      <c r="C28" s="174">
        <v>8</v>
      </c>
    </row>
    <row r="29" spans="2:3" ht="11.25">
      <c r="B29" s="169">
        <v>24</v>
      </c>
      <c r="C29" s="174">
        <v>7</v>
      </c>
    </row>
    <row r="30" spans="2:3" ht="11.25">
      <c r="B30" s="169">
        <v>25</v>
      </c>
      <c r="C30" s="174">
        <v>6</v>
      </c>
    </row>
    <row r="31" spans="2:3" ht="11.25">
      <c r="B31" s="169">
        <v>26</v>
      </c>
      <c r="C31" s="174">
        <v>5</v>
      </c>
    </row>
    <row r="32" spans="2:3" ht="11.25">
      <c r="B32" s="169">
        <v>27</v>
      </c>
      <c r="C32" s="174">
        <v>4</v>
      </c>
    </row>
    <row r="33" spans="2:3" ht="11.25">
      <c r="B33" s="169">
        <v>28</v>
      </c>
      <c r="C33" s="174">
        <v>3</v>
      </c>
    </row>
    <row r="34" spans="2:3" ht="11.25">
      <c r="B34" s="169">
        <v>29</v>
      </c>
      <c r="C34" s="174">
        <v>2</v>
      </c>
    </row>
    <row r="35" spans="2:3" ht="11.25">
      <c r="B35" s="170">
        <v>30</v>
      </c>
      <c r="C35" s="175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2011-10-16T16:36:05Z</cp:lastPrinted>
  <dcterms:created xsi:type="dcterms:W3CDTF">2001-10-27T16:04:15Z</dcterms:created>
  <dcterms:modified xsi:type="dcterms:W3CDTF">2011-10-21T08:12:04Z</dcterms:modified>
  <cp:category/>
  <cp:version/>
  <cp:contentType/>
  <cp:contentStatus/>
  <cp:revision>1</cp:revision>
</cp:coreProperties>
</file>