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 gr." sheetId="1" r:id="rId1"/>
    <sheet name="C gr." sheetId="2" r:id="rId2"/>
    <sheet name="D gr." sheetId="3" r:id="rId3"/>
    <sheet name="E gr." sheetId="4" r:id="rId4"/>
    <sheet name="taškai" sheetId="5" r:id="rId5"/>
  </sheets>
  <definedNames>
    <definedName name="_xlnm.Print_Area" localSheetId="0">'A gr.'!$A$1:$BI$54</definedName>
    <definedName name="_xlnm.Print_Area" localSheetId="1">'C gr.'!$A$1:$BE$29</definedName>
    <definedName name="_xlnm.Print_Area" localSheetId="2">'D gr.'!$A$1:$BF$37</definedName>
    <definedName name="_xlnm.Print_Area" localSheetId="3">'E gr.'!$A$1:$AF$33</definedName>
  </definedNames>
  <calcPr fullCalcOnLoad="1"/>
</workbook>
</file>

<file path=xl/comments5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<sst xmlns="http://schemas.openxmlformats.org/spreadsheetml/2006/main" count="832" uniqueCount="215">
  <si>
    <t>D</t>
  </si>
  <si>
    <t>E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</si>
  <si>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</si>
  <si>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</si>
  <si>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</si>
  <si>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</si>
  <si>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</si>
  <si>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</si>
  <si>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</si>
  <si>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</si>
  <si>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</si>
  <si>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</si>
  <si>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</si>
  <si>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</si>
  <si>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</si>
  <si>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</si>
  <si>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</si>
  <si>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</si>
  <si>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Tšk.</t>
  </si>
  <si>
    <t>ATRANKINĖS – M</t>
  </si>
  <si>
    <t>FINALAS – M</t>
  </si>
  <si>
    <t xml:space="preserve">Data:  </t>
  </si>
  <si>
    <t xml:space="preserve">Pogrupis:   </t>
  </si>
  <si>
    <t xml:space="preserve">Etapas:   </t>
  </si>
  <si>
    <t xml:space="preserve">Vyr. teisėjai:   </t>
  </si>
  <si>
    <t>A</t>
  </si>
  <si>
    <t>C</t>
  </si>
  <si>
    <t xml:space="preserve"> V</t>
  </si>
  <si>
    <t xml:space="preserve"> M</t>
  </si>
  <si>
    <t>4 trasa</t>
  </si>
  <si>
    <t>5 trasa</t>
  </si>
  <si>
    <t>Miestas</t>
  </si>
  <si>
    <t>Gim. metai</t>
  </si>
  <si>
    <t xml:space="preserve">Trasų statyt.:    </t>
  </si>
  <si>
    <t>Vilimantas</t>
  </si>
  <si>
    <t>Milda</t>
  </si>
  <si>
    <t>Koreivaitė</t>
  </si>
  <si>
    <t>Arturas</t>
  </si>
  <si>
    <t>Volkovas</t>
  </si>
  <si>
    <t>Karolis</t>
  </si>
  <si>
    <t>Rutkauskas</t>
  </si>
  <si>
    <t>Rūta</t>
  </si>
  <si>
    <t>Keršiulytė</t>
  </si>
  <si>
    <t>Tautvydas</t>
  </si>
  <si>
    <t>Pakeris</t>
  </si>
  <si>
    <t>Gediminas</t>
  </si>
  <si>
    <t>Dominykas</t>
  </si>
  <si>
    <t>Deimantė</t>
  </si>
  <si>
    <t>Gaigalaitė</t>
  </si>
  <si>
    <t>Eglė</t>
  </si>
  <si>
    <t>Ieva</t>
  </si>
  <si>
    <t>Mališauskaitė</t>
  </si>
  <si>
    <t>Mykolas</t>
  </si>
  <si>
    <t>Grigaitis</t>
  </si>
  <si>
    <t>Miglė</t>
  </si>
  <si>
    <t>Žukauskaitė</t>
  </si>
  <si>
    <t>Ignas</t>
  </si>
  <si>
    <t>Savukynas</t>
  </si>
  <si>
    <t>Marius</t>
  </si>
  <si>
    <t>Galaburda</t>
  </si>
  <si>
    <t>Irina</t>
  </si>
  <si>
    <t>Kasperovich</t>
  </si>
  <si>
    <t>Laura</t>
  </si>
  <si>
    <t>Blėdaitė</t>
  </si>
  <si>
    <t>Ūla</t>
  </si>
  <si>
    <t>Koroliova</t>
  </si>
  <si>
    <t>Rugilė</t>
  </si>
  <si>
    <t>Daniela</t>
  </si>
  <si>
    <t>Bakūnaitė</t>
  </si>
  <si>
    <t>Meritas</t>
  </si>
  <si>
    <t>Babilas</t>
  </si>
  <si>
    <t>Kulbokas</t>
  </si>
  <si>
    <t>Lukas</t>
  </si>
  <si>
    <t>Šadauskas</t>
  </si>
  <si>
    <t>Monika</t>
  </si>
  <si>
    <t>Šadauskaitė</t>
  </si>
  <si>
    <t>Gertrūda</t>
  </si>
  <si>
    <t>Kaniauskaitė</t>
  </si>
  <si>
    <t>Krutulis</t>
  </si>
  <si>
    <t>Paulius</t>
  </si>
  <si>
    <t>Valantinas</t>
  </si>
  <si>
    <t>Augustinas</t>
  </si>
  <si>
    <t>Pocevičius</t>
  </si>
  <si>
    <t>Mindaugas</t>
  </si>
  <si>
    <t>Bernotas</t>
  </si>
  <si>
    <t>Justas</t>
  </si>
  <si>
    <t>Čaplikas</t>
  </si>
  <si>
    <t>Ugnė</t>
  </si>
  <si>
    <t>Leščiukaitytė</t>
  </si>
  <si>
    <t>Žygimantas</t>
  </si>
  <si>
    <t>Bičkaitis</t>
  </si>
  <si>
    <t>Andrius</t>
  </si>
  <si>
    <t>Sidorovas</t>
  </si>
  <si>
    <t>Ilja</t>
  </si>
  <si>
    <t>Gaiduk</t>
  </si>
  <si>
    <t>Semion</t>
  </si>
  <si>
    <t>Kozliuk</t>
  </si>
  <si>
    <t>Mantas</t>
  </si>
  <si>
    <t>Kazlauskas</t>
  </si>
  <si>
    <t>Abigailė</t>
  </si>
  <si>
    <t>Tamošauskaitė</t>
  </si>
  <si>
    <t>Julija</t>
  </si>
  <si>
    <t>Kiseliova</t>
  </si>
  <si>
    <t>Anna</t>
  </si>
  <si>
    <t>Kolmykova</t>
  </si>
  <si>
    <t>Dargužas</t>
  </si>
  <si>
    <t>Aleksandr</t>
  </si>
  <si>
    <t>Vasiljev</t>
  </si>
  <si>
    <t>Andrej</t>
  </si>
  <si>
    <t>Radevič</t>
  </si>
  <si>
    <t>Martynas</t>
  </si>
  <si>
    <t>Pumputis</t>
  </si>
  <si>
    <t>Evaldas</t>
  </si>
  <si>
    <t>Kniukšta</t>
  </si>
  <si>
    <t>Agnė</t>
  </si>
  <si>
    <t>Kilnaitė</t>
  </si>
  <si>
    <t>Daila</t>
  </si>
  <si>
    <t>Sabaliauskaitė</t>
  </si>
  <si>
    <t>Aleksandras</t>
  </si>
  <si>
    <t>Pakalniškis</t>
  </si>
  <si>
    <t>Jušinskas</t>
  </si>
  <si>
    <t>Poškus</t>
  </si>
  <si>
    <t>Mikučiūnas</t>
  </si>
  <si>
    <t>Jonas</t>
  </si>
  <si>
    <t>Sirtautas</t>
  </si>
  <si>
    <t>Simas</t>
  </si>
  <si>
    <t>1</t>
  </si>
  <si>
    <t>3</t>
  </si>
  <si>
    <t>4</t>
  </si>
  <si>
    <t>5</t>
  </si>
  <si>
    <t>Klubas</t>
  </si>
  <si>
    <t>III</t>
  </si>
  <si>
    <t>Matas Dominas</t>
  </si>
  <si>
    <t xml:space="preserve">Liubov </t>
  </si>
  <si>
    <t>Goroško</t>
  </si>
  <si>
    <t>KKSK (Klaipėdos kalnų sporto klubas)</t>
  </si>
  <si>
    <t>Individualiai</t>
  </si>
  <si>
    <t>LUK (laipiotojų uolomis klubas, Vilnius)</t>
  </si>
  <si>
    <t xml:space="preserve">Aiste </t>
  </si>
  <si>
    <t>Pliuškevičiūtė</t>
  </si>
  <si>
    <t>KLSK (Kauno laipiojimo sporto klubas)</t>
  </si>
  <si>
    <t>Dovilė</t>
  </si>
  <si>
    <t>Gedminaitė</t>
  </si>
  <si>
    <t>Ona</t>
  </si>
  <si>
    <t>Makuškaitė</t>
  </si>
  <si>
    <t>individualiai</t>
  </si>
  <si>
    <t>Ekaterina</t>
  </si>
  <si>
    <t>Ludina</t>
  </si>
  <si>
    <t>ФСКО и Западная высота</t>
  </si>
  <si>
    <t>Olga</t>
  </si>
  <si>
    <t>Tujgunova</t>
  </si>
  <si>
    <t>Artyushavskaya</t>
  </si>
  <si>
    <t>Sergeeva</t>
  </si>
  <si>
    <t>Kaliningrad</t>
  </si>
  <si>
    <t>Tilvikaitė</t>
  </si>
  <si>
    <t>MD (Miegantys drambliai, Kaunas)</t>
  </si>
  <si>
    <t>Dovydas</t>
  </si>
  <si>
    <t>Alexandr</t>
  </si>
  <si>
    <t>Kovalevskyj</t>
  </si>
  <si>
    <t>Maxim</t>
  </si>
  <si>
    <t>Novosiolov</t>
  </si>
  <si>
    <t>Maevskij</t>
  </si>
  <si>
    <t>Maksim</t>
  </si>
  <si>
    <t>Pavlov</t>
  </si>
  <si>
    <t>Gabija</t>
  </si>
  <si>
    <t>Barauskaitė</t>
  </si>
  <si>
    <t>Nikolaj</t>
  </si>
  <si>
    <t>Salmantas</t>
  </si>
  <si>
    <t>Klimaitis</t>
  </si>
  <si>
    <t>Edvardas</t>
  </si>
  <si>
    <t>Danilčenko</t>
  </si>
  <si>
    <t>Elizaveta</t>
  </si>
  <si>
    <t>Kohan</t>
  </si>
  <si>
    <t>Alexandra</t>
  </si>
  <si>
    <t>Solovjova</t>
  </si>
  <si>
    <t>Karolė</t>
  </si>
  <si>
    <t>Kavaliauskaitė</t>
  </si>
  <si>
    <t>Aida</t>
  </si>
  <si>
    <t>Kaštelianovaitė</t>
  </si>
  <si>
    <t xml:space="preserve">Dominykas </t>
  </si>
  <si>
    <t>Vaškys</t>
  </si>
  <si>
    <t>Evgenij</t>
  </si>
  <si>
    <t>Vainius</t>
  </si>
  <si>
    <t>Podolinskis</t>
  </si>
  <si>
    <t>Simonas</t>
  </si>
  <si>
    <t>Sirvidas</t>
  </si>
  <si>
    <t>Egidijus</t>
  </si>
  <si>
    <t>Vyšniauskas</t>
  </si>
  <si>
    <t>Arnedas</t>
  </si>
  <si>
    <t>Dovydaitis</t>
  </si>
  <si>
    <t>Macas</t>
  </si>
  <si>
    <t>Kipras</t>
  </si>
  <si>
    <t>Baltrunas</t>
  </si>
  <si>
    <t>ATRANKINĖS - M</t>
  </si>
  <si>
    <t>Petrašiunas</t>
  </si>
  <si>
    <t>Nojus</t>
  </si>
  <si>
    <t>Gudinavičius</t>
  </si>
  <si>
    <t>6 trasa</t>
  </si>
  <si>
    <t>2011 m. Lietuvos Boulderingo Taurė. III Etapas - Kaunas</t>
  </si>
  <si>
    <t>2011 m. LIETUVOS BOULDERINGO TAURĖ. III Etapas - Kaunas</t>
  </si>
  <si>
    <t>Lukoševičius</t>
  </si>
  <si>
    <t>Dmitrijus</t>
  </si>
  <si>
    <t>Daria</t>
  </si>
  <si>
    <t>Teuchezh</t>
  </si>
  <si>
    <t>Elena</t>
  </si>
  <si>
    <t>Feldman</t>
  </si>
  <si>
    <t>Petras Pauliuas</t>
  </si>
  <si>
    <t>Kastanauskas</t>
  </si>
  <si>
    <t>Tamošiūnaitė</t>
  </si>
  <si>
    <t>FSA</t>
  </si>
  <si>
    <t>Matas, Juozas</t>
  </si>
  <si>
    <t xml:space="preserve">Juozas, Ignas, Donata </t>
  </si>
  <si>
    <t>Donata, Deimante, Ignas</t>
  </si>
  <si>
    <t>-</t>
  </si>
  <si>
    <t>Monastyreckis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</si>
</sst>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m/d/yyyy\ h:mm:ss;@"/>
  </numFmts>
  <fonts count="19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9"/>
      <color indexed="12"/>
      <name val="Arial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7.5"/>
      <color indexed="36"/>
      <name val="Arial"/>
      <family val="0"/>
    </font>
    <font>
      <sz val="8"/>
      <color indexed="22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0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5" borderId="11" xfId="0" applyNumberFormat="1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right"/>
      <protection locked="0"/>
    </xf>
    <xf numFmtId="14" fontId="10" fillId="0" borderId="0" xfId="0" applyNumberFormat="1" applyFont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/>
      <protection locked="0"/>
    </xf>
    <xf numFmtId="0" fontId="13" fillId="3" borderId="16" xfId="0" applyFont="1" applyFill="1" applyBorder="1" applyAlignment="1" applyProtection="1">
      <alignment horizontal="center"/>
      <protection locked="0"/>
    </xf>
    <xf numFmtId="0" fontId="13" fillId="6" borderId="17" xfId="0" applyFont="1" applyFill="1" applyBorder="1" applyAlignment="1" applyProtection="1">
      <alignment horizontal="center"/>
      <protection locked="0"/>
    </xf>
    <xf numFmtId="0" fontId="13" fillId="3" borderId="18" xfId="0" applyFont="1" applyFill="1" applyBorder="1" applyAlignment="1" applyProtection="1">
      <alignment horizontal="center"/>
      <protection locked="0"/>
    </xf>
    <xf numFmtId="0" fontId="13" fillId="6" borderId="19" xfId="0" applyFont="1" applyFill="1" applyBorder="1" applyAlignment="1" applyProtection="1">
      <alignment horizontal="center"/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0" fontId="13" fillId="6" borderId="18" xfId="0" applyFont="1" applyFill="1" applyBorder="1" applyAlignment="1" applyProtection="1">
      <alignment horizontal="center"/>
      <protection locked="0"/>
    </xf>
    <xf numFmtId="0" fontId="13" fillId="6" borderId="21" xfId="0" applyFont="1" applyFill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8" fillId="7" borderId="23" xfId="0" applyFont="1" applyFill="1" applyBorder="1" applyAlignment="1" applyProtection="1">
      <alignment horizontal="center"/>
      <protection hidden="1"/>
    </xf>
    <xf numFmtId="0" fontId="13" fillId="8" borderId="22" xfId="0" applyFont="1" applyFill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locked="0"/>
    </xf>
    <xf numFmtId="0" fontId="8" fillId="7" borderId="24" xfId="0" applyFont="1" applyFill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8" fillId="7" borderId="25" xfId="0" applyFont="1" applyFill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8" borderId="27" xfId="0" applyFont="1" applyFill="1" applyBorder="1" applyAlignment="1" applyProtection="1">
      <alignment horizontal="center"/>
      <protection hidden="1"/>
    </xf>
    <xf numFmtId="0" fontId="8" fillId="7" borderId="28" xfId="0" applyFont="1" applyFill="1" applyBorder="1" applyAlignment="1" applyProtection="1">
      <alignment horizontal="center"/>
      <protection hidden="1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8" fillId="7" borderId="31" xfId="0" applyFont="1" applyFill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0" fontId="8" fillId="7" borderId="11" xfId="0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8" fillId="7" borderId="33" xfId="0" applyFont="1" applyFill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8" fillId="7" borderId="35" xfId="0" applyFont="1" applyFill="1" applyBorder="1" applyAlignment="1" applyProtection="1">
      <alignment horizontal="center"/>
      <protection locked="0"/>
    </xf>
    <xf numFmtId="49" fontId="13" fillId="9" borderId="36" xfId="0" applyNumberFormat="1" applyFont="1" applyFill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8" fillId="7" borderId="38" xfId="0" applyFont="1" applyFill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8" fillId="7" borderId="40" xfId="0" applyFont="1" applyFill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8" fillId="7" borderId="41" xfId="0" applyFont="1" applyFill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8" fillId="7" borderId="43" xfId="0" applyFont="1" applyFill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8" fillId="7" borderId="45" xfId="0" applyFont="1" applyFill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0" fontId="8" fillId="7" borderId="47" xfId="0" applyFont="1" applyFill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8" fillId="7" borderId="49" xfId="0" applyFont="1" applyFill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8" fillId="7" borderId="51" xfId="0" applyFont="1" applyFill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8" fillId="7" borderId="53" xfId="0" applyFont="1" applyFill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8" fillId="7" borderId="53" xfId="0" applyFont="1" applyFill="1" applyBorder="1" applyAlignment="1" applyProtection="1">
      <alignment horizontal="center"/>
      <protection hidden="1"/>
    </xf>
    <xf numFmtId="0" fontId="13" fillId="8" borderId="49" xfId="0" applyFont="1" applyFill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locked="0"/>
    </xf>
    <xf numFmtId="0" fontId="8" fillId="7" borderId="54" xfId="0" applyFont="1" applyFill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center"/>
      <protection locked="0"/>
    </xf>
    <xf numFmtId="0" fontId="8" fillId="7" borderId="55" xfId="0" applyFont="1" applyFill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center"/>
      <protection locked="0"/>
    </xf>
    <xf numFmtId="0" fontId="8" fillId="7" borderId="57" xfId="0" applyFont="1" applyFill="1" applyBorder="1" applyAlignment="1" applyProtection="1">
      <alignment horizontal="center"/>
      <protection locked="0"/>
    </xf>
    <xf numFmtId="0" fontId="13" fillId="8" borderId="48" xfId="0" applyFont="1" applyFill="1" applyBorder="1" applyAlignment="1" applyProtection="1">
      <alignment horizontal="center"/>
      <protection hidden="1"/>
    </xf>
    <xf numFmtId="0" fontId="8" fillId="7" borderId="50" xfId="0" applyFont="1" applyFill="1" applyBorder="1" applyAlignment="1" applyProtection="1">
      <alignment horizontal="center"/>
      <protection hidden="1"/>
    </xf>
    <xf numFmtId="49" fontId="13" fillId="9" borderId="58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 horizontal="center"/>
      <protection locked="0"/>
    </xf>
    <xf numFmtId="0" fontId="8" fillId="7" borderId="60" xfId="0" applyFont="1" applyFill="1" applyBorder="1" applyAlignment="1" applyProtection="1">
      <alignment horizontal="center"/>
      <protection locked="0"/>
    </xf>
    <xf numFmtId="0" fontId="13" fillId="0" borderId="61" xfId="0" applyFont="1" applyBorder="1" applyAlignment="1" applyProtection="1">
      <alignment horizontal="center"/>
      <protection locked="0"/>
    </xf>
    <xf numFmtId="0" fontId="8" fillId="7" borderId="62" xfId="0" applyFont="1" applyFill="1" applyBorder="1" applyAlignment="1" applyProtection="1">
      <alignment horizontal="center"/>
      <protection locked="0"/>
    </xf>
    <xf numFmtId="0" fontId="13" fillId="8" borderId="63" xfId="0" applyFont="1" applyFill="1" applyBorder="1" applyAlignment="1" applyProtection="1">
      <alignment horizontal="center"/>
      <protection hidden="1"/>
    </xf>
    <xf numFmtId="0" fontId="8" fillId="7" borderId="64" xfId="0" applyFont="1" applyFill="1" applyBorder="1" applyAlignment="1" applyProtection="1">
      <alignment horizontal="center"/>
      <protection hidden="1"/>
    </xf>
    <xf numFmtId="0" fontId="13" fillId="8" borderId="65" xfId="0" applyFont="1" applyFill="1" applyBorder="1" applyAlignment="1" applyProtection="1">
      <alignment horizontal="center"/>
      <protection hidden="1"/>
    </xf>
    <xf numFmtId="0" fontId="12" fillId="0" borderId="43" xfId="0" applyFont="1" applyBorder="1" applyAlignment="1" applyProtection="1">
      <alignment horizontal="left"/>
      <protection locked="0"/>
    </xf>
    <xf numFmtId="0" fontId="13" fillId="0" borderId="66" xfId="0" applyFont="1" applyBorder="1" applyAlignment="1" applyProtection="1">
      <alignment horizontal="center"/>
      <protection locked="0"/>
    </xf>
    <xf numFmtId="0" fontId="8" fillId="7" borderId="67" xfId="0" applyFont="1" applyFill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left"/>
      <protection locked="0"/>
    </xf>
    <xf numFmtId="0" fontId="13" fillId="0" borderId="68" xfId="0" applyFont="1" applyBorder="1" applyAlignment="1" applyProtection="1">
      <alignment horizontal="center"/>
      <protection locked="0"/>
    </xf>
    <xf numFmtId="0" fontId="8" fillId="7" borderId="65" xfId="0" applyFont="1" applyFill="1" applyBorder="1" applyAlignment="1" applyProtection="1">
      <alignment horizontal="center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8" fillId="7" borderId="70" xfId="0" applyFont="1" applyFill="1" applyBorder="1" applyAlignment="1" applyProtection="1">
      <alignment horizontal="center"/>
      <protection locked="0"/>
    </xf>
    <xf numFmtId="0" fontId="8" fillId="7" borderId="71" xfId="0" applyFont="1" applyFill="1" applyBorder="1" applyAlignment="1" applyProtection="1">
      <alignment horizontal="center"/>
      <protection locked="0"/>
    </xf>
    <xf numFmtId="0" fontId="13" fillId="0" borderId="65" xfId="0" applyFont="1" applyBorder="1" applyAlignment="1" applyProtection="1">
      <alignment horizontal="center"/>
      <protection locked="0"/>
    </xf>
    <xf numFmtId="0" fontId="13" fillId="0" borderId="72" xfId="0" applyFont="1" applyBorder="1" applyAlignment="1" applyProtection="1">
      <alignment horizontal="center"/>
      <protection locked="0"/>
    </xf>
    <xf numFmtId="0" fontId="8" fillId="7" borderId="73" xfId="0" applyFont="1" applyFill="1" applyBorder="1" applyAlignment="1" applyProtection="1">
      <alignment horizontal="center"/>
      <protection locked="0"/>
    </xf>
    <xf numFmtId="0" fontId="8" fillId="7" borderId="74" xfId="0" applyFont="1" applyFill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8" fillId="7" borderId="32" xfId="0" applyFont="1" applyFill="1" applyBorder="1" applyAlignment="1" applyProtection="1">
      <alignment horizontal="center"/>
      <protection locked="0"/>
    </xf>
    <xf numFmtId="0" fontId="8" fillId="7" borderId="39" xfId="0" applyFont="1" applyFill="1" applyBorder="1" applyAlignment="1" applyProtection="1">
      <alignment horizontal="center"/>
      <protection locked="0"/>
    </xf>
    <xf numFmtId="0" fontId="8" fillId="0" borderId="76" xfId="0" applyFont="1" applyBorder="1" applyAlignment="1" applyProtection="1">
      <alignment horizontal="center"/>
      <protection locked="0"/>
    </xf>
    <xf numFmtId="1" fontId="8" fillId="0" borderId="75" xfId="0" applyNumberFormat="1" applyFont="1" applyBorder="1" applyAlignment="1" applyProtection="1">
      <alignment horizontal="center"/>
      <protection locked="0"/>
    </xf>
    <xf numFmtId="0" fontId="8" fillId="7" borderId="44" xfId="0" applyFont="1" applyFill="1" applyBorder="1" applyAlignment="1" applyProtection="1">
      <alignment horizontal="center"/>
      <protection locked="0"/>
    </xf>
    <xf numFmtId="0" fontId="12" fillId="5" borderId="77" xfId="0" applyNumberFormat="1" applyFont="1" applyFill="1" applyBorder="1" applyAlignment="1">
      <alignment wrapText="1"/>
    </xf>
    <xf numFmtId="0" fontId="12" fillId="0" borderId="57" xfId="0" applyFont="1" applyBorder="1" applyAlignment="1" applyProtection="1">
      <alignment horizontal="left"/>
      <protection locked="0"/>
    </xf>
    <xf numFmtId="0" fontId="13" fillId="0" borderId="78" xfId="0" applyFont="1" applyBorder="1" applyAlignment="1" applyProtection="1">
      <alignment horizontal="center"/>
      <protection locked="0"/>
    </xf>
    <xf numFmtId="0" fontId="8" fillId="7" borderId="79" xfId="0" applyFont="1" applyFill="1" applyBorder="1" applyAlignment="1" applyProtection="1">
      <alignment horizontal="center"/>
      <protection locked="0"/>
    </xf>
    <xf numFmtId="0" fontId="13" fillId="0" borderId="80" xfId="0" applyFont="1" applyBorder="1" applyAlignment="1" applyProtection="1">
      <alignment horizontal="center"/>
      <protection locked="0"/>
    </xf>
    <xf numFmtId="0" fontId="8" fillId="7" borderId="81" xfId="0" applyFont="1" applyFill="1" applyBorder="1" applyAlignment="1" applyProtection="1">
      <alignment horizontal="center"/>
      <protection locked="0"/>
    </xf>
    <xf numFmtId="0" fontId="13" fillId="0" borderId="82" xfId="0" applyFont="1" applyBorder="1" applyAlignment="1" applyProtection="1">
      <alignment horizontal="center"/>
      <protection locked="0"/>
    </xf>
    <xf numFmtId="0" fontId="8" fillId="7" borderId="83" xfId="0" applyFont="1" applyFill="1" applyBorder="1" applyAlignment="1" applyProtection="1">
      <alignment horizontal="center"/>
      <protection locked="0"/>
    </xf>
    <xf numFmtId="0" fontId="8" fillId="7" borderId="80" xfId="0" applyFont="1" applyFill="1" applyBorder="1" applyAlignment="1" applyProtection="1">
      <alignment horizontal="center"/>
      <protection locked="0"/>
    </xf>
    <xf numFmtId="0" fontId="13" fillId="0" borderId="79" xfId="0" applyFont="1" applyBorder="1" applyAlignment="1" applyProtection="1">
      <alignment horizontal="center"/>
      <protection locked="0"/>
    </xf>
    <xf numFmtId="0" fontId="13" fillId="0" borderId="8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hidden="1"/>
    </xf>
    <xf numFmtId="14" fontId="10" fillId="0" borderId="0" xfId="0" applyNumberFormat="1" applyFont="1" applyBorder="1" applyAlignment="1" applyProtection="1">
      <alignment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8" fillId="0" borderId="9" xfId="0" applyFont="1" applyBorder="1" applyAlignment="1" applyProtection="1">
      <alignment/>
      <protection locked="0"/>
    </xf>
    <xf numFmtId="0" fontId="13" fillId="0" borderId="85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 locked="0"/>
    </xf>
    <xf numFmtId="0" fontId="13" fillId="0" borderId="88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 locked="0"/>
    </xf>
    <xf numFmtId="0" fontId="13" fillId="8" borderId="72" xfId="0" applyFont="1" applyFill="1" applyBorder="1" applyAlignment="1" applyProtection="1">
      <alignment horizontal="center"/>
      <protection hidden="1"/>
    </xf>
    <xf numFmtId="0" fontId="8" fillId="7" borderId="74" xfId="0" applyFont="1" applyFill="1" applyBorder="1" applyAlignment="1" applyProtection="1">
      <alignment horizontal="center"/>
      <protection hidden="1"/>
    </xf>
    <xf numFmtId="0" fontId="8" fillId="0" borderId="89" xfId="0" applyFont="1" applyBorder="1" applyAlignment="1">
      <alignment/>
    </xf>
    <xf numFmtId="0" fontId="8" fillId="0" borderId="36" xfId="0" applyFont="1" applyBorder="1" applyAlignment="1">
      <alignment/>
    </xf>
    <xf numFmtId="0" fontId="13" fillId="0" borderId="90" xfId="0" applyFont="1" applyBorder="1" applyAlignment="1" applyProtection="1">
      <alignment horizontal="center"/>
      <protection locked="0"/>
    </xf>
    <xf numFmtId="0" fontId="12" fillId="0" borderId="91" xfId="0" applyFont="1" applyBorder="1" applyAlignment="1" applyProtection="1">
      <alignment/>
      <protection locked="0"/>
    </xf>
    <xf numFmtId="0" fontId="13" fillId="8" borderId="68" xfId="0" applyFont="1" applyFill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/>
      <protection locked="0"/>
    </xf>
    <xf numFmtId="0" fontId="8" fillId="7" borderId="50" xfId="0" applyFont="1" applyFill="1" applyBorder="1" applyAlignment="1" applyProtection="1">
      <alignment horizontal="center"/>
      <protection locked="0"/>
    </xf>
    <xf numFmtId="0" fontId="8" fillId="0" borderId="92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7" borderId="93" xfId="0" applyFont="1" applyFill="1" applyBorder="1" applyAlignment="1" applyProtection="1">
      <alignment horizontal="center"/>
      <protection locked="0"/>
    </xf>
    <xf numFmtId="0" fontId="13" fillId="0" borderId="94" xfId="0" applyFont="1" applyBorder="1" applyAlignment="1" applyProtection="1">
      <alignment horizontal="center"/>
      <protection locked="0"/>
    </xf>
    <xf numFmtId="0" fontId="13" fillId="8" borderId="95" xfId="0" applyFont="1" applyFill="1" applyBorder="1" applyAlignment="1" applyProtection="1">
      <alignment horizontal="center"/>
      <protection hidden="1"/>
    </xf>
    <xf numFmtId="0" fontId="8" fillId="7" borderId="96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locked="0"/>
    </xf>
    <xf numFmtId="0" fontId="12" fillId="5" borderId="35" xfId="0" applyNumberFormat="1" applyFont="1" applyFill="1" applyBorder="1" applyAlignment="1">
      <alignment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9" borderId="97" xfId="0" applyFont="1" applyFill="1" applyBorder="1" applyAlignment="1" applyProtection="1">
      <alignment horizontal="center" vertical="center"/>
      <protection locked="0"/>
    </xf>
    <xf numFmtId="0" fontId="13" fillId="3" borderId="98" xfId="0" applyFont="1" applyFill="1" applyBorder="1" applyAlignment="1" applyProtection="1">
      <alignment horizontal="center"/>
      <protection locked="0"/>
    </xf>
    <xf numFmtId="49" fontId="13" fillId="9" borderId="99" xfId="0" applyNumberFormat="1" applyFont="1" applyFill="1" applyBorder="1" applyAlignment="1" applyProtection="1">
      <alignment horizontal="center" vertical="center"/>
      <protection locked="0"/>
    </xf>
    <xf numFmtId="0" fontId="13" fillId="0" borderId="100" xfId="0" applyFont="1" applyBorder="1" applyAlignment="1" applyProtection="1">
      <alignment horizontal="center"/>
      <protection locked="0"/>
    </xf>
    <xf numFmtId="0" fontId="13" fillId="0" borderId="101" xfId="0" applyFont="1" applyBorder="1" applyAlignment="1" applyProtection="1">
      <alignment horizontal="center"/>
      <protection locked="0"/>
    </xf>
    <xf numFmtId="0" fontId="8" fillId="7" borderId="102" xfId="0" applyFont="1" applyFill="1" applyBorder="1" applyAlignment="1" applyProtection="1">
      <alignment horizontal="center"/>
      <protection locked="0"/>
    </xf>
    <xf numFmtId="0" fontId="13" fillId="8" borderId="100" xfId="0" applyFont="1" applyFill="1" applyBorder="1" applyAlignment="1" applyProtection="1">
      <alignment horizontal="center"/>
      <protection hidden="1"/>
    </xf>
    <xf numFmtId="0" fontId="8" fillId="7" borderId="84" xfId="0" applyFont="1" applyFill="1" applyBorder="1" applyAlignment="1" applyProtection="1">
      <alignment horizontal="center"/>
      <protection hidden="1"/>
    </xf>
    <xf numFmtId="0" fontId="13" fillId="8" borderId="101" xfId="0" applyFont="1" applyFill="1" applyBorder="1" applyAlignment="1" applyProtection="1">
      <alignment horizontal="center"/>
      <protection hidden="1"/>
    </xf>
    <xf numFmtId="0" fontId="8" fillId="7" borderId="102" xfId="0" applyFont="1" applyFill="1" applyBorder="1" applyAlignment="1" applyProtection="1">
      <alignment horizontal="center"/>
      <protection hidden="1"/>
    </xf>
    <xf numFmtId="0" fontId="8" fillId="0" borderId="103" xfId="0" applyFont="1" applyBorder="1" applyAlignment="1" applyProtection="1">
      <alignment horizontal="center"/>
      <protection locked="0"/>
    </xf>
    <xf numFmtId="0" fontId="13" fillId="0" borderId="95" xfId="0" applyFont="1" applyBorder="1" applyAlignment="1" applyProtection="1">
      <alignment horizontal="center"/>
      <protection locked="0"/>
    </xf>
    <xf numFmtId="0" fontId="8" fillId="7" borderId="96" xfId="0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49" fontId="13" fillId="9" borderId="97" xfId="0" applyNumberFormat="1" applyFont="1" applyFill="1" applyBorder="1" applyAlignment="1" applyProtection="1">
      <alignment horizontal="center" vertical="center"/>
      <protection locked="0"/>
    </xf>
    <xf numFmtId="0" fontId="13" fillId="3" borderId="104" xfId="0" applyFont="1" applyFill="1" applyBorder="1" applyAlignment="1" applyProtection="1">
      <alignment horizontal="center"/>
      <protection locked="0"/>
    </xf>
    <xf numFmtId="0" fontId="13" fillId="6" borderId="105" xfId="0" applyFont="1" applyFill="1" applyBorder="1" applyAlignment="1" applyProtection="1">
      <alignment horizontal="center"/>
      <protection locked="0"/>
    </xf>
    <xf numFmtId="0" fontId="13" fillId="3" borderId="105" xfId="0" applyFont="1" applyFill="1" applyBorder="1" applyAlignment="1" applyProtection="1">
      <alignment horizontal="center"/>
      <protection locked="0"/>
    </xf>
    <xf numFmtId="0" fontId="13" fillId="6" borderId="106" xfId="0" applyFont="1" applyFill="1" applyBorder="1" applyAlignment="1" applyProtection="1">
      <alignment horizontal="center"/>
      <protection locked="0"/>
    </xf>
    <xf numFmtId="49" fontId="13" fillId="9" borderId="107" xfId="0" applyNumberFormat="1" applyFont="1" applyFill="1" applyBorder="1" applyAlignment="1" applyProtection="1">
      <alignment horizontal="center" vertical="center"/>
      <protection locked="0"/>
    </xf>
    <xf numFmtId="0" fontId="13" fillId="0" borderId="107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3" fillId="0" borderId="108" xfId="0" applyFont="1" applyBorder="1" applyAlignment="1" applyProtection="1">
      <alignment horizontal="center"/>
      <protection locked="0"/>
    </xf>
    <xf numFmtId="0" fontId="8" fillId="7" borderId="109" xfId="0" applyFont="1" applyFill="1" applyBorder="1" applyAlignment="1" applyProtection="1">
      <alignment horizontal="center"/>
      <protection locked="0"/>
    </xf>
    <xf numFmtId="0" fontId="13" fillId="0" borderId="110" xfId="0" applyFont="1" applyBorder="1" applyAlignment="1" applyProtection="1">
      <alignment horizontal="center"/>
      <protection locked="0"/>
    </xf>
    <xf numFmtId="0" fontId="8" fillId="7" borderId="111" xfId="0" applyFont="1" applyFill="1" applyBorder="1" applyAlignment="1" applyProtection="1">
      <alignment horizontal="center"/>
      <protection locked="0"/>
    </xf>
    <xf numFmtId="0" fontId="8" fillId="7" borderId="112" xfId="0" applyFont="1" applyFill="1" applyBorder="1" applyAlignment="1" applyProtection="1">
      <alignment horizontal="center"/>
      <protection locked="0"/>
    </xf>
    <xf numFmtId="0" fontId="13" fillId="0" borderId="109" xfId="0" applyFont="1" applyBorder="1" applyAlignment="1" applyProtection="1">
      <alignment horizontal="center"/>
      <protection locked="0"/>
    </xf>
    <xf numFmtId="49" fontId="13" fillId="9" borderId="89" xfId="0" applyNumberFormat="1" applyFont="1" applyFill="1" applyBorder="1" applyAlignment="1" applyProtection="1">
      <alignment horizontal="center"/>
      <protection locked="0"/>
    </xf>
    <xf numFmtId="0" fontId="8" fillId="0" borderId="113" xfId="0" applyFont="1" applyBorder="1" applyAlignment="1" applyProtection="1">
      <alignment horizontal="center"/>
      <protection locked="0"/>
    </xf>
    <xf numFmtId="0" fontId="8" fillId="0" borderId="114" xfId="0" applyFont="1" applyBorder="1" applyAlignment="1" applyProtection="1">
      <alignment horizontal="center"/>
      <protection locked="0"/>
    </xf>
    <xf numFmtId="1" fontId="8" fillId="0" borderId="115" xfId="0" applyNumberFormat="1" applyFont="1" applyBorder="1" applyAlignment="1" applyProtection="1">
      <alignment horizontal="center"/>
      <protection locked="0"/>
    </xf>
    <xf numFmtId="0" fontId="12" fillId="5" borderId="54" xfId="0" applyNumberFormat="1" applyFont="1" applyFill="1" applyBorder="1" applyAlignment="1">
      <alignment horizontal="center" wrapText="1"/>
    </xf>
    <xf numFmtId="0" fontId="12" fillId="0" borderId="49" xfId="0" applyFont="1" applyBorder="1" applyAlignment="1" applyProtection="1">
      <alignment horizontal="left"/>
      <protection locked="0"/>
    </xf>
    <xf numFmtId="1" fontId="8" fillId="0" borderId="116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/>
    </xf>
    <xf numFmtId="49" fontId="13" fillId="9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17" xfId="0" applyFont="1" applyBorder="1" applyAlignment="1" applyProtection="1">
      <alignment horizontal="center" vertical="center"/>
      <protection locked="0"/>
    </xf>
    <xf numFmtId="0" fontId="8" fillId="7" borderId="118" xfId="0" applyFont="1" applyFill="1" applyBorder="1" applyAlignment="1" applyProtection="1">
      <alignment horizontal="center"/>
      <protection locked="0"/>
    </xf>
    <xf numFmtId="0" fontId="13" fillId="0" borderId="119" xfId="0" applyFont="1" applyBorder="1" applyAlignment="1" applyProtection="1">
      <alignment horizontal="center"/>
      <protection locked="0"/>
    </xf>
    <xf numFmtId="0" fontId="13" fillId="0" borderId="104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20" xfId="0" applyFont="1" applyBorder="1" applyAlignment="1" applyProtection="1">
      <alignment horizontal="center" vertical="center"/>
      <protection locked="0"/>
    </xf>
    <xf numFmtId="0" fontId="12" fillId="0" borderId="109" xfId="0" applyFont="1" applyBorder="1" applyAlignment="1" applyProtection="1">
      <alignment horizontal="left"/>
      <protection locked="0"/>
    </xf>
    <xf numFmtId="0" fontId="12" fillId="5" borderId="80" xfId="0" applyNumberFormat="1" applyFont="1" applyFill="1" applyBorder="1" applyAlignment="1">
      <alignment wrapText="1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3" fillId="3" borderId="121" xfId="0" applyFont="1" applyFill="1" applyBorder="1" applyAlignment="1" applyProtection="1">
      <alignment horizontal="center"/>
      <protection locked="0"/>
    </xf>
    <xf numFmtId="0" fontId="13" fillId="6" borderId="122" xfId="0" applyFont="1" applyFill="1" applyBorder="1" applyAlignment="1" applyProtection="1">
      <alignment horizontal="center"/>
      <protection locked="0"/>
    </xf>
    <xf numFmtId="0" fontId="13" fillId="3" borderId="87" xfId="0" applyFont="1" applyFill="1" applyBorder="1" applyAlignment="1" applyProtection="1">
      <alignment horizontal="center"/>
      <protection locked="0"/>
    </xf>
    <xf numFmtId="0" fontId="13" fillId="6" borderId="88" xfId="0" applyFont="1" applyFill="1" applyBorder="1" applyAlignment="1" applyProtection="1">
      <alignment horizontal="center"/>
      <protection locked="0"/>
    </xf>
    <xf numFmtId="0" fontId="13" fillId="3" borderId="85" xfId="0" applyFont="1" applyFill="1" applyBorder="1" applyAlignment="1" applyProtection="1">
      <alignment horizontal="center"/>
      <protection locked="0"/>
    </xf>
    <xf numFmtId="0" fontId="13" fillId="6" borderId="87" xfId="0" applyFont="1" applyFill="1" applyBorder="1" applyAlignment="1" applyProtection="1">
      <alignment horizontal="center"/>
      <protection locked="0"/>
    </xf>
    <xf numFmtId="0" fontId="13" fillId="9" borderId="117" xfId="0" applyFont="1" applyFill="1" applyBorder="1" applyAlignment="1" applyProtection="1">
      <alignment horizontal="center" vertical="center"/>
      <protection locked="0"/>
    </xf>
    <xf numFmtId="49" fontId="6" fillId="9" borderId="99" xfId="0" applyNumberFormat="1" applyFont="1" applyFill="1" applyBorder="1" applyAlignment="1" applyProtection="1">
      <alignment horizontal="center" vertical="center"/>
      <protection locked="0"/>
    </xf>
    <xf numFmtId="0" fontId="13" fillId="8" borderId="123" xfId="0" applyFont="1" applyFill="1" applyBorder="1" applyAlignment="1" applyProtection="1">
      <alignment horizontal="center"/>
      <protection hidden="1"/>
    </xf>
    <xf numFmtId="0" fontId="8" fillId="7" borderId="124" xfId="0" applyFont="1" applyFill="1" applyBorder="1" applyAlignment="1" applyProtection="1">
      <alignment horizontal="center"/>
      <protection hidden="1"/>
    </xf>
    <xf numFmtId="49" fontId="13" fillId="9" borderId="117" xfId="0" applyNumberFormat="1" applyFont="1" applyFill="1" applyBorder="1" applyAlignment="1" applyProtection="1">
      <alignment horizontal="center" vertical="center"/>
      <protection locked="0"/>
    </xf>
    <xf numFmtId="49" fontId="6" fillId="9" borderId="107" xfId="0" applyNumberFormat="1" applyFont="1" applyFill="1" applyBorder="1" applyAlignment="1" applyProtection="1">
      <alignment horizontal="center" vertical="center"/>
      <protection locked="0"/>
    </xf>
    <xf numFmtId="0" fontId="6" fillId="0" borderId="107" xfId="0" applyFont="1" applyBorder="1" applyAlignment="1" applyProtection="1">
      <alignment horizontal="center" vertical="center"/>
      <protection locked="0"/>
    </xf>
    <xf numFmtId="0" fontId="8" fillId="7" borderId="125" xfId="0" applyFont="1" applyFill="1" applyBorder="1" applyAlignment="1" applyProtection="1">
      <alignment horizontal="center"/>
      <protection locked="0"/>
    </xf>
    <xf numFmtId="0" fontId="13" fillId="0" borderId="126" xfId="0" applyFont="1" applyBorder="1" applyAlignment="1" applyProtection="1">
      <alignment horizontal="center"/>
      <protection locked="0"/>
    </xf>
    <xf numFmtId="0" fontId="8" fillId="7" borderId="110" xfId="0" applyFont="1" applyFill="1" applyBorder="1" applyAlignment="1" applyProtection="1">
      <alignment horizontal="center"/>
      <protection locked="0"/>
    </xf>
    <xf numFmtId="49" fontId="6" fillId="9" borderId="89" xfId="0" applyNumberFormat="1" applyFont="1" applyFill="1" applyBorder="1" applyAlignment="1" applyProtection="1">
      <alignment horizontal="center"/>
      <protection locked="0"/>
    </xf>
    <xf numFmtId="0" fontId="12" fillId="0" borderId="127" xfId="0" applyFont="1" applyBorder="1" applyAlignment="1" applyProtection="1">
      <alignment/>
      <protection locked="0"/>
    </xf>
    <xf numFmtId="0" fontId="13" fillId="8" borderId="78" xfId="0" applyFont="1" applyFill="1" applyBorder="1" applyAlignment="1" applyProtection="1">
      <alignment horizontal="center"/>
      <protection hidden="1"/>
    </xf>
    <xf numFmtId="0" fontId="8" fillId="7" borderId="83" xfId="0" applyFont="1" applyFill="1" applyBorder="1" applyAlignment="1" applyProtection="1">
      <alignment horizontal="center"/>
      <protection hidden="1"/>
    </xf>
    <xf numFmtId="0" fontId="13" fillId="8" borderId="79" xfId="0" applyFont="1" applyFill="1" applyBorder="1" applyAlignment="1" applyProtection="1">
      <alignment horizontal="center"/>
      <protection hidden="1"/>
    </xf>
    <xf numFmtId="0" fontId="6" fillId="9" borderId="117" xfId="0" applyFont="1" applyFill="1" applyBorder="1" applyAlignment="1" applyProtection="1">
      <alignment horizontal="center" vertical="center"/>
      <protection locked="0"/>
    </xf>
    <xf numFmtId="49" fontId="3" fillId="9" borderId="117" xfId="0" applyNumberFormat="1" applyFont="1" applyFill="1" applyBorder="1" applyAlignment="1" applyProtection="1">
      <alignment horizontal="center" vertical="center"/>
      <protection locked="0"/>
    </xf>
    <xf numFmtId="0" fontId="13" fillId="0" borderId="128" xfId="0" applyFont="1" applyBorder="1" applyAlignment="1" applyProtection="1">
      <alignment horizontal="center"/>
      <protection locked="0"/>
    </xf>
    <xf numFmtId="0" fontId="0" fillId="5" borderId="24" xfId="0" applyNumberFormat="1" applyFont="1" applyFill="1" applyBorder="1" applyAlignment="1">
      <alignment wrapText="1"/>
    </xf>
    <xf numFmtId="0" fontId="0" fillId="5" borderId="24" xfId="0" applyNumberFormat="1" applyFill="1" applyBorder="1" applyAlignment="1">
      <alignment wrapText="1"/>
    </xf>
    <xf numFmtId="0" fontId="0" fillId="5" borderId="54" xfId="0" applyNumberFormat="1" applyFont="1" applyFill="1" applyBorder="1" applyAlignment="1">
      <alignment wrapText="1"/>
    </xf>
    <xf numFmtId="0" fontId="13" fillId="0" borderId="129" xfId="0" applyFont="1" applyBorder="1" applyAlignment="1" applyProtection="1">
      <alignment horizontal="center"/>
      <protection locked="0"/>
    </xf>
    <xf numFmtId="0" fontId="8" fillId="7" borderId="130" xfId="0" applyFont="1" applyFill="1" applyBorder="1" applyAlignment="1" applyProtection="1">
      <alignment horizontal="center"/>
      <protection locked="0"/>
    </xf>
    <xf numFmtId="0" fontId="13" fillId="0" borderId="131" xfId="0" applyFont="1" applyBorder="1" applyAlignment="1" applyProtection="1">
      <alignment horizontal="center"/>
      <protection locked="0"/>
    </xf>
    <xf numFmtId="0" fontId="8" fillId="7" borderId="132" xfId="0" applyFont="1" applyFill="1" applyBorder="1" applyAlignment="1" applyProtection="1">
      <alignment horizontal="center"/>
      <protection locked="0"/>
    </xf>
    <xf numFmtId="0" fontId="13" fillId="8" borderId="133" xfId="0" applyFont="1" applyFill="1" applyBorder="1" applyAlignment="1" applyProtection="1">
      <alignment horizontal="center"/>
      <protection hidden="1"/>
    </xf>
    <xf numFmtId="0" fontId="13" fillId="8" borderId="130" xfId="0" applyFont="1" applyFill="1" applyBorder="1" applyAlignment="1" applyProtection="1">
      <alignment horizontal="center"/>
      <protection hidden="1"/>
    </xf>
    <xf numFmtId="0" fontId="13" fillId="0" borderId="133" xfId="0" applyFont="1" applyBorder="1" applyAlignment="1" applyProtection="1">
      <alignment horizontal="center"/>
      <protection locked="0"/>
    </xf>
    <xf numFmtId="0" fontId="8" fillId="7" borderId="23" xfId="0" applyFont="1" applyFill="1" applyBorder="1" applyAlignment="1" applyProtection="1">
      <alignment horizontal="center"/>
      <protection locked="0"/>
    </xf>
    <xf numFmtId="0" fontId="13" fillId="0" borderId="130" xfId="0" applyFont="1" applyBorder="1" applyAlignment="1" applyProtection="1">
      <alignment horizontal="center"/>
      <protection locked="0"/>
    </xf>
    <xf numFmtId="0" fontId="8" fillId="7" borderId="131" xfId="0" applyFont="1" applyFill="1" applyBorder="1" applyAlignment="1" applyProtection="1">
      <alignment horizontal="center"/>
      <protection locked="0"/>
    </xf>
    <xf numFmtId="0" fontId="13" fillId="0" borderId="134" xfId="0" applyFont="1" applyBorder="1" applyAlignment="1" applyProtection="1">
      <alignment horizontal="center"/>
      <protection locked="0"/>
    </xf>
    <xf numFmtId="0" fontId="8" fillId="7" borderId="135" xfId="0" applyFont="1" applyFill="1" applyBorder="1" applyAlignment="1" applyProtection="1">
      <alignment horizontal="center"/>
      <protection locked="0"/>
    </xf>
    <xf numFmtId="0" fontId="13" fillId="0" borderId="135" xfId="0" applyFont="1" applyBorder="1" applyAlignment="1" applyProtection="1">
      <alignment horizontal="center"/>
      <protection locked="0"/>
    </xf>
    <xf numFmtId="0" fontId="8" fillId="7" borderId="136" xfId="0" applyFont="1" applyFill="1" applyBorder="1" applyAlignment="1" applyProtection="1">
      <alignment horizontal="center"/>
      <protection locked="0"/>
    </xf>
    <xf numFmtId="0" fontId="13" fillId="0" borderId="137" xfId="0" applyFont="1" applyBorder="1" applyAlignment="1" applyProtection="1">
      <alignment horizontal="center"/>
      <protection locked="0"/>
    </xf>
    <xf numFmtId="0" fontId="8" fillId="7" borderId="138" xfId="0" applyFont="1" applyFill="1" applyBorder="1" applyAlignment="1" applyProtection="1">
      <alignment horizontal="center"/>
      <protection locked="0"/>
    </xf>
    <xf numFmtId="0" fontId="8" fillId="7" borderId="131" xfId="0" applyFont="1" applyFill="1" applyBorder="1" applyAlignment="1" applyProtection="1">
      <alignment horizontal="center"/>
      <protection hidden="1"/>
    </xf>
    <xf numFmtId="0" fontId="13" fillId="8" borderId="11" xfId="0" applyFont="1" applyFill="1" applyBorder="1" applyAlignment="1" applyProtection="1">
      <alignment horizontal="center"/>
      <protection hidden="1"/>
    </xf>
    <xf numFmtId="0" fontId="8" fillId="7" borderId="11" xfId="0" applyFont="1" applyFill="1" applyBorder="1" applyAlignment="1" applyProtection="1">
      <alignment horizontal="center"/>
      <protection hidden="1"/>
    </xf>
    <xf numFmtId="0" fontId="13" fillId="8" borderId="34" xfId="0" applyFont="1" applyFill="1" applyBorder="1" applyAlignment="1" applyProtection="1">
      <alignment horizontal="center"/>
      <protection hidden="1"/>
    </xf>
    <xf numFmtId="0" fontId="8" fillId="7" borderId="69" xfId="0" applyFont="1" applyFill="1" applyBorder="1" applyAlignment="1" applyProtection="1">
      <alignment horizontal="center"/>
      <protection hidden="1"/>
    </xf>
    <xf numFmtId="0" fontId="8" fillId="7" borderId="35" xfId="0" applyFont="1" applyFill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locked="0"/>
    </xf>
    <xf numFmtId="0" fontId="13" fillId="8" borderId="129" xfId="0" applyFont="1" applyFill="1" applyBorder="1" applyAlignment="1" applyProtection="1">
      <alignment horizontal="center"/>
      <protection hidden="1"/>
    </xf>
    <xf numFmtId="0" fontId="13" fillId="8" borderId="14" xfId="0" applyFont="1" applyFill="1" applyBorder="1" applyAlignment="1" applyProtection="1">
      <alignment horizontal="center"/>
      <protection hidden="1"/>
    </xf>
    <xf numFmtId="0" fontId="8" fillId="7" borderId="33" xfId="0" applyFont="1" applyFill="1" applyBorder="1" applyAlignment="1" applyProtection="1">
      <alignment horizontal="center"/>
      <protection hidden="1"/>
    </xf>
    <xf numFmtId="0" fontId="12" fillId="0" borderId="130" xfId="0" applyFont="1" applyBorder="1" applyAlignment="1" applyProtection="1">
      <alignment horizontal="left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8" fillId="7" borderId="28" xfId="0" applyFont="1" applyFill="1" applyBorder="1" applyAlignment="1" applyProtection="1">
      <alignment horizontal="center"/>
      <protection locked="0"/>
    </xf>
    <xf numFmtId="1" fontId="8" fillId="0" borderId="36" xfId="0" applyNumberFormat="1" applyFont="1" applyBorder="1" applyAlignment="1" applyProtection="1">
      <alignment horizontal="center"/>
      <protection locked="0"/>
    </xf>
    <xf numFmtId="0" fontId="13" fillId="9" borderId="139" xfId="0" applyNumberFormat="1" applyFont="1" applyFill="1" applyBorder="1" applyAlignment="1" applyProtection="1">
      <alignment horizontal="center"/>
      <protection locked="0"/>
    </xf>
    <xf numFmtId="0" fontId="0" fillId="5" borderId="11" xfId="0" applyNumberFormat="1" applyFill="1" applyBorder="1" applyAlignment="1">
      <alignment wrapText="1"/>
    </xf>
    <xf numFmtId="0" fontId="8" fillId="0" borderId="140" xfId="0" applyFont="1" applyBorder="1" applyAlignment="1" applyProtection="1">
      <alignment horizontal="center"/>
      <protection locked="0"/>
    </xf>
    <xf numFmtId="0" fontId="8" fillId="7" borderId="77" xfId="0" applyFont="1" applyFill="1" applyBorder="1" applyAlignment="1" applyProtection="1">
      <alignment horizontal="center"/>
      <protection locked="0"/>
    </xf>
    <xf numFmtId="0" fontId="13" fillId="0" borderId="77" xfId="0" applyFont="1" applyBorder="1" applyAlignment="1" applyProtection="1">
      <alignment horizontal="center"/>
      <protection locked="0"/>
    </xf>
    <xf numFmtId="0" fontId="8" fillId="7" borderId="91" xfId="0" applyFont="1" applyFill="1" applyBorder="1" applyAlignment="1" applyProtection="1">
      <alignment horizontal="center"/>
      <protection locked="0"/>
    </xf>
    <xf numFmtId="0" fontId="13" fillId="0" borderId="141" xfId="0" applyFont="1" applyBorder="1" applyAlignment="1" applyProtection="1">
      <alignment horizontal="center"/>
      <protection locked="0"/>
    </xf>
    <xf numFmtId="0" fontId="8" fillId="7" borderId="142" xfId="0" applyFont="1" applyFill="1" applyBorder="1" applyAlignment="1" applyProtection="1">
      <alignment horizontal="center"/>
      <protection locked="0"/>
    </xf>
    <xf numFmtId="0" fontId="13" fillId="0" borderId="143" xfId="0" applyFont="1" applyBorder="1" applyAlignment="1" applyProtection="1">
      <alignment horizontal="center"/>
      <protection locked="0"/>
    </xf>
    <xf numFmtId="0" fontId="8" fillId="7" borderId="144" xfId="0" applyFont="1" applyFill="1" applyBorder="1" applyAlignment="1" applyProtection="1">
      <alignment horizontal="center"/>
      <protection locked="0"/>
    </xf>
    <xf numFmtId="0" fontId="13" fillId="0" borderId="145" xfId="0" applyFont="1" applyBorder="1" applyAlignment="1" applyProtection="1">
      <alignment horizontal="center"/>
      <protection locked="0"/>
    </xf>
    <xf numFmtId="0" fontId="8" fillId="7" borderId="146" xfId="0" applyFont="1" applyFill="1" applyBorder="1" applyAlignment="1" applyProtection="1">
      <alignment horizontal="center"/>
      <protection locked="0"/>
    </xf>
    <xf numFmtId="0" fontId="13" fillId="8" borderId="66" xfId="0" applyFont="1" applyFill="1" applyBorder="1" applyAlignment="1" applyProtection="1">
      <alignment horizontal="center"/>
      <protection hidden="1"/>
    </xf>
    <xf numFmtId="0" fontId="8" fillId="7" borderId="47" xfId="0" applyFont="1" applyFill="1" applyBorder="1" applyAlignment="1" applyProtection="1">
      <alignment horizontal="center"/>
      <protection hidden="1"/>
    </xf>
    <xf numFmtId="0" fontId="13" fillId="8" borderId="43" xfId="0" applyFont="1" applyFill="1" applyBorder="1" applyAlignment="1" applyProtection="1">
      <alignment horizontal="center"/>
      <protection hidden="1"/>
    </xf>
    <xf numFmtId="0" fontId="13" fillId="8" borderId="42" xfId="0" applyFont="1" applyFill="1" applyBorder="1" applyAlignment="1" applyProtection="1">
      <alignment horizontal="center"/>
      <protection hidden="1"/>
    </xf>
    <xf numFmtId="0" fontId="8" fillId="7" borderId="44" xfId="0" applyFont="1" applyFill="1" applyBorder="1" applyAlignment="1" applyProtection="1">
      <alignment horizontal="center"/>
      <protection hidden="1"/>
    </xf>
    <xf numFmtId="0" fontId="1" fillId="0" borderId="143" xfId="0" applyFont="1" applyBorder="1" applyAlignment="1">
      <alignment/>
    </xf>
    <xf numFmtId="0" fontId="0" fillId="5" borderId="34" xfId="0" applyNumberFormat="1" applyFont="1" applyFill="1" applyBorder="1" applyAlignment="1">
      <alignment wrapText="1"/>
    </xf>
    <xf numFmtId="0" fontId="12" fillId="5" borderId="141" xfId="0" applyNumberFormat="1" applyFont="1" applyFill="1" applyBorder="1" applyAlignment="1">
      <alignment wrapText="1"/>
    </xf>
    <xf numFmtId="0" fontId="0" fillId="5" borderId="26" xfId="0" applyNumberFormat="1" applyFont="1" applyFill="1" applyBorder="1" applyAlignment="1">
      <alignment wrapText="1"/>
    </xf>
    <xf numFmtId="0" fontId="0" fillId="5" borderId="141" xfId="0" applyNumberFormat="1" applyFont="1" applyFill="1" applyBorder="1" applyAlignment="1">
      <alignment wrapText="1"/>
    </xf>
    <xf numFmtId="0" fontId="0" fillId="5" borderId="77" xfId="0" applyNumberFormat="1" applyFont="1" applyFill="1" applyBorder="1" applyAlignment="1">
      <alignment wrapText="1"/>
    </xf>
    <xf numFmtId="0" fontId="12" fillId="5" borderId="82" xfId="0" applyNumberFormat="1" applyFont="1" applyFill="1" applyBorder="1" applyAlignment="1">
      <alignment wrapText="1"/>
    </xf>
    <xf numFmtId="0" fontId="0" fillId="5" borderId="34" xfId="0" applyNumberFormat="1" applyFill="1" applyBorder="1" applyAlignment="1">
      <alignment wrapText="1"/>
    </xf>
    <xf numFmtId="0" fontId="13" fillId="9" borderId="147" xfId="0" applyNumberFormat="1" applyFont="1" applyFill="1" applyBorder="1" applyAlignment="1" applyProtection="1">
      <alignment horizontal="center"/>
      <protection locked="0"/>
    </xf>
    <xf numFmtId="0" fontId="13" fillId="9" borderId="89" xfId="0" applyNumberFormat="1" applyFont="1" applyFill="1" applyBorder="1" applyAlignment="1" applyProtection="1">
      <alignment horizontal="center"/>
      <protection locked="0"/>
    </xf>
    <xf numFmtId="0" fontId="13" fillId="9" borderId="148" xfId="0" applyNumberFormat="1" applyFont="1" applyFill="1" applyBorder="1" applyAlignment="1" applyProtection="1">
      <alignment horizontal="center"/>
      <protection locked="0"/>
    </xf>
    <xf numFmtId="0" fontId="13" fillId="9" borderId="76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12" fillId="0" borderId="149" xfId="0" applyFont="1" applyBorder="1" applyAlignment="1" applyProtection="1">
      <alignment horizontal="left"/>
      <protection locked="0"/>
    </xf>
    <xf numFmtId="0" fontId="12" fillId="0" borderId="150" xfId="0" applyFont="1" applyBorder="1" applyAlignment="1" applyProtection="1">
      <alignment horizontal="left"/>
      <protection locked="0"/>
    </xf>
    <xf numFmtId="0" fontId="13" fillId="0" borderId="151" xfId="0" applyFont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center"/>
      <protection locked="0"/>
    </xf>
    <xf numFmtId="0" fontId="13" fillId="0" borderId="152" xfId="0" applyFont="1" applyBorder="1" applyAlignment="1" applyProtection="1">
      <alignment horizontal="center"/>
      <protection locked="0"/>
    </xf>
    <xf numFmtId="0" fontId="8" fillId="7" borderId="153" xfId="0" applyFont="1" applyFill="1" applyBorder="1" applyAlignment="1" applyProtection="1">
      <alignment horizontal="center"/>
      <protection locked="0"/>
    </xf>
    <xf numFmtId="0" fontId="13" fillId="0" borderId="154" xfId="0" applyFont="1" applyBorder="1" applyAlignment="1" applyProtection="1">
      <alignment horizontal="center"/>
      <protection locked="0"/>
    </xf>
    <xf numFmtId="0" fontId="8" fillId="7" borderId="64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7" borderId="152" xfId="0" applyFont="1" applyFill="1" applyBorder="1" applyAlignment="1" applyProtection="1">
      <alignment horizontal="center"/>
      <protection locked="0"/>
    </xf>
    <xf numFmtId="0" fontId="13" fillId="8" borderId="154" xfId="0" applyFont="1" applyFill="1" applyBorder="1" applyAlignment="1" applyProtection="1">
      <alignment horizontal="center"/>
      <protection hidden="1"/>
    </xf>
    <xf numFmtId="0" fontId="13" fillId="8" borderId="0" xfId="0" applyFont="1" applyFill="1" applyBorder="1" applyAlignment="1" applyProtection="1">
      <alignment horizontal="center"/>
      <protection hidden="1"/>
    </xf>
    <xf numFmtId="0" fontId="8" fillId="7" borderId="152" xfId="0" applyFont="1" applyFill="1" applyBorder="1" applyAlignment="1" applyProtection="1">
      <alignment horizontal="center"/>
      <protection hidden="1"/>
    </xf>
    <xf numFmtId="0" fontId="12" fillId="5" borderId="149" xfId="0" applyNumberFormat="1" applyFont="1" applyFill="1" applyBorder="1" applyAlignment="1">
      <alignment wrapText="1"/>
    </xf>
    <xf numFmtId="0" fontId="0" fillId="5" borderId="137" xfId="0" applyNumberFormat="1" applyFont="1" applyFill="1" applyBorder="1" applyAlignment="1">
      <alignment wrapText="1"/>
    </xf>
    <xf numFmtId="0" fontId="0" fillId="5" borderId="135" xfId="0" applyNumberFormat="1" applyFont="1" applyFill="1" applyBorder="1" applyAlignment="1">
      <alignment wrapText="1"/>
    </xf>
    <xf numFmtId="0" fontId="13" fillId="9" borderId="140" xfId="0" applyNumberFormat="1" applyFont="1" applyFill="1" applyBorder="1" applyAlignment="1" applyProtection="1">
      <alignment horizontal="center"/>
      <protection locked="0"/>
    </xf>
    <xf numFmtId="0" fontId="13" fillId="9" borderId="58" xfId="0" applyNumberFormat="1" applyFont="1" applyFill="1" applyBorder="1" applyAlignment="1" applyProtection="1">
      <alignment horizontal="center"/>
      <protection locked="0"/>
    </xf>
    <xf numFmtId="0" fontId="12" fillId="0" borderId="138" xfId="0" applyFont="1" applyBorder="1" applyAlignment="1" applyProtection="1">
      <alignment horizontal="left"/>
      <protection locked="0"/>
    </xf>
    <xf numFmtId="0" fontId="13" fillId="0" borderId="155" xfId="0" applyFont="1" applyBorder="1" applyAlignment="1" applyProtection="1">
      <alignment horizontal="center"/>
      <protection locked="0"/>
    </xf>
    <xf numFmtId="0" fontId="8" fillId="7" borderId="156" xfId="0" applyFont="1" applyFill="1" applyBorder="1" applyAlignment="1" applyProtection="1">
      <alignment horizontal="center"/>
      <protection locked="0"/>
    </xf>
    <xf numFmtId="0" fontId="13" fillId="0" borderId="157" xfId="0" applyFont="1" applyBorder="1" applyAlignment="1" applyProtection="1">
      <alignment horizontal="center"/>
      <protection locked="0"/>
    </xf>
    <xf numFmtId="0" fontId="8" fillId="7" borderId="158" xfId="0" applyFont="1" applyFill="1" applyBorder="1" applyAlignment="1" applyProtection="1">
      <alignment horizontal="center"/>
      <protection locked="0"/>
    </xf>
    <xf numFmtId="0" fontId="8" fillId="7" borderId="159" xfId="0" applyFont="1" applyFill="1" applyBorder="1" applyAlignment="1" applyProtection="1">
      <alignment horizontal="center"/>
      <protection locked="0"/>
    </xf>
    <xf numFmtId="0" fontId="13" fillId="0" borderId="156" xfId="0" applyFont="1" applyBorder="1" applyAlignment="1" applyProtection="1">
      <alignment horizontal="center"/>
      <protection locked="0"/>
    </xf>
    <xf numFmtId="0" fontId="13" fillId="8" borderId="160" xfId="0" applyFont="1" applyFill="1" applyBorder="1" applyAlignment="1" applyProtection="1">
      <alignment horizontal="center"/>
      <protection hidden="1"/>
    </xf>
    <xf numFmtId="0" fontId="8" fillId="7" borderId="159" xfId="0" applyFont="1" applyFill="1" applyBorder="1" applyAlignment="1" applyProtection="1">
      <alignment horizontal="center"/>
      <protection hidden="1"/>
    </xf>
    <xf numFmtId="0" fontId="13" fillId="8" borderId="156" xfId="0" applyFont="1" applyFill="1" applyBorder="1" applyAlignment="1" applyProtection="1">
      <alignment horizontal="center"/>
      <protection hidden="1"/>
    </xf>
    <xf numFmtId="0" fontId="8" fillId="7" borderId="157" xfId="0" applyFont="1" applyFill="1" applyBorder="1" applyAlignment="1" applyProtection="1">
      <alignment horizontal="center"/>
      <protection hidden="1"/>
    </xf>
    <xf numFmtId="0" fontId="13" fillId="9" borderId="36" xfId="0" applyNumberFormat="1" applyFont="1" applyFill="1" applyBorder="1" applyAlignment="1" applyProtection="1">
      <alignment horizontal="center"/>
      <protection locked="0"/>
    </xf>
    <xf numFmtId="0" fontId="8" fillId="0" borderId="161" xfId="0" applyFont="1" applyBorder="1" applyAlignment="1" applyProtection="1">
      <alignment horizontal="center"/>
      <protection locked="0"/>
    </xf>
    <xf numFmtId="0" fontId="8" fillId="0" borderId="82" xfId="0" applyFont="1" applyBorder="1" applyAlignment="1" applyProtection="1">
      <alignment horizontal="center"/>
      <protection locked="0"/>
    </xf>
    <xf numFmtId="0" fontId="8" fillId="0" borderId="100" xfId="0" applyFont="1" applyBorder="1" applyAlignment="1" applyProtection="1">
      <alignment horizontal="center"/>
      <protection locked="0"/>
    </xf>
    <xf numFmtId="0" fontId="13" fillId="5" borderId="11" xfId="0" applyFont="1" applyFill="1" applyBorder="1" applyAlignment="1" applyProtection="1">
      <alignment horizontal="center"/>
      <protection locked="0"/>
    </xf>
    <xf numFmtId="0" fontId="12" fillId="5" borderId="35" xfId="0" applyFont="1" applyFill="1" applyBorder="1" applyAlignment="1" applyProtection="1">
      <alignment horizontal="left"/>
      <protection locked="0"/>
    </xf>
    <xf numFmtId="0" fontId="13" fillId="5" borderId="162" xfId="0" applyFont="1" applyFill="1" applyBorder="1" applyAlignment="1" applyProtection="1">
      <alignment horizontal="center"/>
      <protection locked="0"/>
    </xf>
    <xf numFmtId="0" fontId="13" fillId="5" borderId="163" xfId="0" applyFont="1" applyFill="1" applyBorder="1" applyAlignment="1" applyProtection="1">
      <alignment horizontal="center"/>
      <protection locked="0"/>
    </xf>
    <xf numFmtId="0" fontId="13" fillId="5" borderId="139" xfId="0" applyFont="1" applyFill="1" applyBorder="1" applyAlignment="1" applyProtection="1">
      <alignment horizontal="center"/>
      <protection locked="0"/>
    </xf>
    <xf numFmtId="0" fontId="13" fillId="5" borderId="34" xfId="0" applyFont="1" applyFill="1" applyBorder="1" applyAlignment="1" applyProtection="1">
      <alignment horizontal="center"/>
      <protection locked="0"/>
    </xf>
    <xf numFmtId="0" fontId="13" fillId="5" borderId="14" xfId="0" applyFont="1" applyFill="1" applyBorder="1" applyAlignment="1" applyProtection="1">
      <alignment horizontal="center"/>
      <protection locked="0"/>
    </xf>
    <xf numFmtId="0" fontId="13" fillId="5" borderId="164" xfId="0" applyFont="1" applyFill="1" applyBorder="1" applyAlignment="1" applyProtection="1">
      <alignment horizontal="center"/>
      <protection locked="0"/>
    </xf>
    <xf numFmtId="0" fontId="12" fillId="5" borderId="150" xfId="0" applyFont="1" applyFill="1" applyBorder="1" applyAlignment="1" applyProtection="1">
      <alignment horizontal="left"/>
      <protection locked="0"/>
    </xf>
    <xf numFmtId="0" fontId="13" fillId="5" borderId="151" xfId="0" applyFont="1" applyFill="1" applyBorder="1" applyAlignment="1" applyProtection="1">
      <alignment horizontal="center"/>
      <protection locked="0"/>
    </xf>
    <xf numFmtId="0" fontId="13" fillId="5" borderId="152" xfId="0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0" fontId="13" fillId="5" borderId="54" xfId="0" applyFont="1" applyFill="1" applyBorder="1" applyAlignment="1" applyProtection="1">
      <alignment horizontal="center"/>
      <protection locked="0"/>
    </xf>
    <xf numFmtId="0" fontId="12" fillId="5" borderId="57" xfId="0" applyFont="1" applyFill="1" applyBorder="1" applyAlignment="1" applyProtection="1">
      <alignment horizontal="left"/>
      <protection locked="0"/>
    </xf>
    <xf numFmtId="0" fontId="13" fillId="5" borderId="165" xfId="0" applyFont="1" applyFill="1" applyBorder="1" applyAlignment="1" applyProtection="1">
      <alignment horizontal="center"/>
      <protection locked="0"/>
    </xf>
    <xf numFmtId="0" fontId="13" fillId="5" borderId="166" xfId="0" applyFont="1" applyFill="1" applyBorder="1" applyAlignment="1" applyProtection="1">
      <alignment horizontal="center"/>
      <protection locked="0"/>
    </xf>
    <xf numFmtId="0" fontId="13" fillId="5" borderId="167" xfId="0" applyFont="1" applyFill="1" applyBorder="1" applyAlignment="1" applyProtection="1">
      <alignment horizontal="center"/>
      <protection locked="0"/>
    </xf>
    <xf numFmtId="0" fontId="8" fillId="7" borderId="168" xfId="0" applyFont="1" applyFill="1" applyBorder="1" applyAlignment="1" applyProtection="1">
      <alignment horizontal="center"/>
      <protection hidden="1"/>
    </xf>
    <xf numFmtId="0" fontId="8" fillId="7" borderId="169" xfId="0" applyFont="1" applyFill="1" applyBorder="1" applyAlignment="1" applyProtection="1">
      <alignment horizontal="center"/>
      <protection hidden="1"/>
    </xf>
    <xf numFmtId="0" fontId="8" fillId="7" borderId="163" xfId="0" applyFont="1" applyFill="1" applyBorder="1" applyAlignment="1" applyProtection="1">
      <alignment horizontal="center"/>
      <protection hidden="1"/>
    </xf>
    <xf numFmtId="0" fontId="8" fillId="7" borderId="166" xfId="0" applyFont="1" applyFill="1" applyBorder="1" applyAlignment="1" applyProtection="1">
      <alignment horizontal="center"/>
      <protection hidden="1"/>
    </xf>
    <xf numFmtId="0" fontId="13" fillId="8" borderId="170" xfId="0" applyFont="1" applyFill="1" applyBorder="1" applyAlignment="1" applyProtection="1">
      <alignment horizontal="center"/>
      <protection hidden="1"/>
    </xf>
    <xf numFmtId="0" fontId="13" fillId="8" borderId="171" xfId="0" applyFont="1" applyFill="1" applyBorder="1" applyAlignment="1" applyProtection="1">
      <alignment horizontal="center"/>
      <protection hidden="1"/>
    </xf>
    <xf numFmtId="0" fontId="13" fillId="8" borderId="139" xfId="0" applyFont="1" applyFill="1" applyBorder="1" applyAlignment="1" applyProtection="1">
      <alignment horizontal="center"/>
      <protection hidden="1"/>
    </xf>
    <xf numFmtId="0" fontId="13" fillId="8" borderId="167" xfId="0" applyFont="1" applyFill="1" applyBorder="1" applyAlignment="1" applyProtection="1">
      <alignment horizontal="center"/>
      <protection hidden="1"/>
    </xf>
    <xf numFmtId="0" fontId="8" fillId="7" borderId="139" xfId="0" applyFont="1" applyFill="1" applyBorder="1" applyAlignment="1" applyProtection="1">
      <alignment horizontal="center"/>
      <protection locked="0"/>
    </xf>
    <xf numFmtId="0" fontId="8" fillId="7" borderId="167" xfId="0" applyFont="1" applyFill="1" applyBorder="1" applyAlignment="1" applyProtection="1">
      <alignment horizontal="center"/>
      <protection locked="0"/>
    </xf>
    <xf numFmtId="0" fontId="8" fillId="7" borderId="172" xfId="0" applyFont="1" applyFill="1" applyBorder="1" applyAlignment="1" applyProtection="1">
      <alignment horizontal="center"/>
      <protection locked="0"/>
    </xf>
    <xf numFmtId="0" fontId="8" fillId="7" borderId="173" xfId="0" applyFont="1" applyFill="1" applyBorder="1" applyAlignment="1" applyProtection="1">
      <alignment horizontal="center"/>
      <protection locked="0"/>
    </xf>
    <xf numFmtId="0" fontId="8" fillId="7" borderId="168" xfId="0" applyFont="1" applyFill="1" applyBorder="1" applyAlignment="1" applyProtection="1">
      <alignment horizontal="center"/>
      <protection locked="0"/>
    </xf>
    <xf numFmtId="0" fontId="8" fillId="7" borderId="169" xfId="0" applyFont="1" applyFill="1" applyBorder="1" applyAlignment="1" applyProtection="1">
      <alignment horizontal="center"/>
      <protection locked="0"/>
    </xf>
    <xf numFmtId="0" fontId="0" fillId="5" borderId="34" xfId="0" applyNumberFormat="1" applyFont="1" applyFill="1" applyBorder="1" applyAlignment="1">
      <alignment wrapText="1"/>
    </xf>
    <xf numFmtId="0" fontId="0" fillId="5" borderId="11" xfId="0" applyNumberFormat="1" applyFont="1" applyFill="1" applyBorder="1" applyAlignment="1">
      <alignment wrapText="1"/>
    </xf>
    <xf numFmtId="0" fontId="12" fillId="5" borderId="174" xfId="0" applyNumberFormat="1" applyFont="1" applyFill="1" applyBorder="1" applyAlignment="1">
      <alignment wrapText="1"/>
    </xf>
    <xf numFmtId="0" fontId="12" fillId="5" borderId="164" xfId="0" applyNumberFormat="1" applyFont="1" applyFill="1" applyBorder="1" applyAlignment="1">
      <alignment wrapText="1"/>
    </xf>
    <xf numFmtId="0" fontId="12" fillId="5" borderId="56" xfId="0" applyNumberFormat="1" applyFont="1" applyFill="1" applyBorder="1" applyAlignment="1">
      <alignment wrapText="1"/>
    </xf>
    <xf numFmtId="0" fontId="12" fillId="5" borderId="54" xfId="0" applyNumberFormat="1" applyFont="1" applyFill="1" applyBorder="1" applyAlignment="1">
      <alignment wrapText="1"/>
    </xf>
    <xf numFmtId="0" fontId="0" fillId="5" borderId="141" xfId="0" applyNumberFormat="1" applyFont="1" applyFill="1" applyBorder="1" applyAlignment="1">
      <alignment wrapText="1"/>
    </xf>
    <xf numFmtId="0" fontId="0" fillId="5" borderId="77" xfId="0" applyNumberFormat="1" applyFont="1" applyFill="1" applyBorder="1" applyAlignment="1">
      <alignment wrapText="1"/>
    </xf>
    <xf numFmtId="0" fontId="0" fillId="5" borderId="34" xfId="0" applyNumberFormat="1" applyFont="1" applyFill="1" applyBorder="1" applyAlignment="1">
      <alignment wrapText="1"/>
    </xf>
    <xf numFmtId="0" fontId="0" fillId="5" borderId="11" xfId="0" applyNumberFormat="1" applyFont="1" applyFill="1" applyBorder="1" applyAlignment="1">
      <alignment wrapText="1"/>
    </xf>
    <xf numFmtId="0" fontId="0" fillId="5" borderId="11" xfId="0" applyNumberFormat="1" applyFont="1" applyFill="1" applyBorder="1" applyAlignment="1">
      <alignment horizontal="left" wrapText="1"/>
    </xf>
    <xf numFmtId="0" fontId="0" fillId="5" borderId="11" xfId="0" applyNumberFormat="1" applyFont="1" applyFill="1" applyBorder="1" applyAlignment="1">
      <alignment horizontal="left" wrapText="1"/>
    </xf>
    <xf numFmtId="0" fontId="0" fillId="5" borderId="135" xfId="0" applyNumberFormat="1" applyFont="1" applyFill="1" applyBorder="1" applyAlignment="1">
      <alignment horizontal="left" wrapText="1"/>
    </xf>
    <xf numFmtId="0" fontId="0" fillId="5" borderId="77" xfId="0" applyNumberFormat="1" applyFont="1" applyFill="1" applyBorder="1" applyAlignment="1">
      <alignment horizontal="left" wrapText="1"/>
    </xf>
    <xf numFmtId="0" fontId="0" fillId="5" borderId="24" xfId="0" applyNumberFormat="1" applyFont="1" applyFill="1" applyBorder="1" applyAlignment="1">
      <alignment wrapText="1"/>
    </xf>
    <xf numFmtId="0" fontId="0" fillId="5" borderId="54" xfId="0" applyNumberFormat="1" applyFont="1" applyFill="1" applyBorder="1" applyAlignment="1">
      <alignment wrapText="1"/>
    </xf>
    <xf numFmtId="0" fontId="0" fillId="5" borderId="24" xfId="0" applyNumberFormat="1" applyFont="1" applyFill="1" applyBorder="1" applyAlignment="1">
      <alignment horizontal="left" wrapText="1"/>
    </xf>
    <xf numFmtId="0" fontId="0" fillId="5" borderId="54" xfId="0" applyNumberFormat="1" applyFont="1" applyFill="1" applyBorder="1" applyAlignment="1">
      <alignment horizontal="left" wrapText="1"/>
    </xf>
    <xf numFmtId="1" fontId="8" fillId="0" borderId="175" xfId="0" applyNumberFormat="1" applyFont="1" applyBorder="1" applyAlignment="1" applyProtection="1">
      <alignment horizontal="center"/>
      <protection locked="0"/>
    </xf>
    <xf numFmtId="1" fontId="8" fillId="0" borderId="176" xfId="0" applyNumberFormat="1" applyFont="1" applyBorder="1" applyAlignment="1" applyProtection="1">
      <alignment horizontal="center"/>
      <protection locked="0"/>
    </xf>
    <xf numFmtId="0" fontId="13" fillId="9" borderId="114" xfId="0" applyNumberFormat="1" applyFont="1" applyFill="1" applyBorder="1" applyAlignment="1" applyProtection="1">
      <alignment horizontal="center"/>
      <protection locked="0"/>
    </xf>
    <xf numFmtId="0" fontId="13" fillId="8" borderId="13" xfId="0" applyFont="1" applyFill="1" applyBorder="1" applyAlignment="1" applyProtection="1">
      <alignment horizontal="center"/>
      <protection hidden="1"/>
    </xf>
    <xf numFmtId="0" fontId="8" fillId="7" borderId="24" xfId="0" applyFont="1" applyFill="1" applyBorder="1" applyAlignment="1" applyProtection="1">
      <alignment horizontal="center"/>
      <protection hidden="1"/>
    </xf>
    <xf numFmtId="0" fontId="13" fillId="8" borderId="24" xfId="0" applyFont="1" applyFill="1" applyBorder="1" applyAlignment="1" applyProtection="1">
      <alignment horizontal="center"/>
      <protection hidden="1"/>
    </xf>
    <xf numFmtId="0" fontId="8" fillId="7" borderId="25" xfId="0" applyFont="1" applyFill="1" applyBorder="1" applyAlignment="1" applyProtection="1">
      <alignment horizontal="center"/>
      <protection hidden="1"/>
    </xf>
    <xf numFmtId="0" fontId="13" fillId="8" borderId="15" xfId="0" applyFont="1" applyFill="1" applyBorder="1" applyAlignment="1" applyProtection="1">
      <alignment horizontal="center"/>
      <protection hidden="1"/>
    </xf>
    <xf numFmtId="0" fontId="8" fillId="7" borderId="54" xfId="0" applyFont="1" applyFill="1" applyBorder="1" applyAlignment="1" applyProtection="1">
      <alignment horizontal="center"/>
      <protection hidden="1"/>
    </xf>
    <xf numFmtId="0" fontId="13" fillId="8" borderId="54" xfId="0" applyFont="1" applyFill="1" applyBorder="1" applyAlignment="1" applyProtection="1">
      <alignment horizontal="center"/>
      <protection hidden="1"/>
    </xf>
    <xf numFmtId="0" fontId="8" fillId="7" borderId="55" xfId="0" applyFont="1" applyFill="1" applyBorder="1" applyAlignment="1" applyProtection="1">
      <alignment horizontal="center"/>
      <protection hidden="1"/>
    </xf>
    <xf numFmtId="0" fontId="13" fillId="6" borderId="177" xfId="0" applyFont="1" applyFill="1" applyBorder="1" applyAlignment="1" applyProtection="1">
      <alignment horizontal="center"/>
      <protection locked="0"/>
    </xf>
    <xf numFmtId="0" fontId="0" fillId="5" borderId="56" xfId="0" applyNumberFormat="1" applyFont="1" applyFill="1" applyBorder="1" applyAlignment="1">
      <alignment wrapText="1"/>
    </xf>
    <xf numFmtId="0" fontId="0" fillId="5" borderId="54" xfId="0" applyNumberFormat="1" applyFont="1" applyFill="1" applyBorder="1" applyAlignment="1">
      <alignment wrapText="1"/>
    </xf>
    <xf numFmtId="0" fontId="0" fillId="5" borderId="54" xfId="0" applyNumberFormat="1" applyFont="1" applyFill="1" applyBorder="1" applyAlignment="1">
      <alignment horizontal="left" wrapText="1"/>
    </xf>
    <xf numFmtId="0" fontId="8" fillId="7" borderId="57" xfId="0" applyFont="1" applyFill="1" applyBorder="1" applyAlignment="1" applyProtection="1">
      <alignment horizontal="center"/>
      <protection hidden="1"/>
    </xf>
    <xf numFmtId="1" fontId="8" fillId="0" borderId="178" xfId="0" applyNumberFormat="1" applyFont="1" applyBorder="1" applyAlignment="1" applyProtection="1">
      <alignment horizontal="center"/>
      <protection locked="0"/>
    </xf>
    <xf numFmtId="0" fontId="13" fillId="9" borderId="179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12" fillId="5" borderId="54" xfId="0" applyNumberFormat="1" applyFont="1" applyFill="1" applyBorder="1" applyAlignment="1">
      <alignment horizontal="right" wrapText="1"/>
    </xf>
    <xf numFmtId="0" fontId="8" fillId="0" borderId="115" xfId="0" applyFont="1" applyBorder="1" applyAlignment="1" applyProtection="1">
      <alignment horizontal="center"/>
      <protection locked="0"/>
    </xf>
    <xf numFmtId="1" fontId="5" fillId="0" borderId="180" xfId="0" applyNumberFormat="1" applyFont="1" applyBorder="1" applyAlignment="1" applyProtection="1">
      <alignment horizontal="center"/>
      <protection locked="0"/>
    </xf>
    <xf numFmtId="0" fontId="5" fillId="0" borderId="114" xfId="0" applyFont="1" applyBorder="1" applyAlignment="1" applyProtection="1">
      <alignment horizontal="center"/>
      <protection locked="0"/>
    </xf>
    <xf numFmtId="1" fontId="5" fillId="0" borderId="116" xfId="0" applyNumberFormat="1" applyFont="1" applyBorder="1" applyAlignment="1" applyProtection="1">
      <alignment horizontal="center"/>
      <protection locked="0"/>
    </xf>
    <xf numFmtId="0" fontId="6" fillId="9" borderId="36" xfId="0" applyNumberFormat="1" applyFont="1" applyFill="1" applyBorder="1" applyAlignment="1" applyProtection="1">
      <alignment horizontal="center"/>
      <protection locked="0"/>
    </xf>
    <xf numFmtId="0" fontId="6" fillId="9" borderId="58" xfId="0" applyNumberFormat="1" applyFont="1" applyFill="1" applyBorder="1" applyAlignment="1" applyProtection="1">
      <alignment horizontal="center"/>
      <protection locked="0"/>
    </xf>
    <xf numFmtId="0" fontId="8" fillId="7" borderId="80" xfId="0" applyFont="1" applyFill="1" applyBorder="1" applyAlignment="1" applyProtection="1">
      <alignment horizontal="center"/>
      <protection hidden="1"/>
    </xf>
    <xf numFmtId="0" fontId="8" fillId="0" borderId="176" xfId="0" applyFont="1" applyBorder="1" applyAlignment="1">
      <alignment/>
    </xf>
    <xf numFmtId="0" fontId="8" fillId="0" borderId="181" xfId="0" applyFont="1" applyBorder="1" applyAlignment="1">
      <alignment/>
    </xf>
    <xf numFmtId="1" fontId="5" fillId="0" borderId="115" xfId="0" applyNumberFormat="1" applyFont="1" applyBorder="1" applyAlignment="1" applyProtection="1">
      <alignment horizontal="center"/>
      <protection locked="0"/>
    </xf>
    <xf numFmtId="0" fontId="1" fillId="0" borderId="113" xfId="0" applyFont="1" applyBorder="1" applyAlignment="1" applyProtection="1">
      <alignment horizontal="center"/>
      <protection locked="0"/>
    </xf>
    <xf numFmtId="0" fontId="1" fillId="0" borderId="114" xfId="0" applyFont="1" applyBorder="1" applyAlignment="1" applyProtection="1">
      <alignment horizontal="center"/>
      <protection locked="0"/>
    </xf>
    <xf numFmtId="0" fontId="12" fillId="5" borderId="26" xfId="0" applyNumberFormat="1" applyFont="1" applyFill="1" applyBorder="1" applyAlignment="1">
      <alignment wrapText="1"/>
    </xf>
    <xf numFmtId="0" fontId="12" fillId="5" borderId="24" xfId="0" applyNumberFormat="1" applyFont="1" applyFill="1" applyBorder="1" applyAlignment="1">
      <alignment wrapText="1"/>
    </xf>
    <xf numFmtId="0" fontId="0" fillId="5" borderId="182" xfId="0" applyNumberFormat="1" applyFont="1" applyFill="1" applyBorder="1" applyAlignment="1">
      <alignment wrapText="1"/>
    </xf>
    <xf numFmtId="0" fontId="0" fillId="5" borderId="183" xfId="0" applyNumberFormat="1" applyFont="1" applyFill="1" applyBorder="1" applyAlignment="1">
      <alignment wrapText="1"/>
    </xf>
    <xf numFmtId="0" fontId="0" fillId="5" borderId="184" xfId="0" applyNumberFormat="1" applyFont="1" applyFill="1" applyBorder="1" applyAlignment="1">
      <alignment wrapText="1"/>
    </xf>
    <xf numFmtId="1" fontId="1" fillId="0" borderId="116" xfId="0" applyNumberFormat="1" applyFont="1" applyBorder="1" applyAlignment="1" applyProtection="1">
      <alignment horizontal="center"/>
      <protection locked="0"/>
    </xf>
    <xf numFmtId="0" fontId="8" fillId="0" borderId="12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" borderId="16" xfId="0" applyFont="1" applyFill="1" applyBorder="1" applyAlignment="1" applyProtection="1">
      <alignment horizontal="center"/>
      <protection/>
    </xf>
    <xf numFmtId="0" fontId="13" fillId="6" borderId="17" xfId="0" applyFont="1" applyFill="1" applyBorder="1" applyAlignment="1" applyProtection="1">
      <alignment horizontal="center"/>
      <protection/>
    </xf>
    <xf numFmtId="0" fontId="13" fillId="3" borderId="18" xfId="0" applyFont="1" applyFill="1" applyBorder="1" applyAlignment="1" applyProtection="1">
      <alignment horizontal="center"/>
      <protection/>
    </xf>
    <xf numFmtId="0" fontId="13" fillId="6" borderId="19" xfId="0" applyFont="1" applyFill="1" applyBorder="1" applyAlignment="1" applyProtection="1">
      <alignment horizontal="center"/>
      <protection/>
    </xf>
    <xf numFmtId="0" fontId="13" fillId="3" borderId="20" xfId="0" applyFont="1" applyFill="1" applyBorder="1" applyAlignment="1" applyProtection="1">
      <alignment horizontal="center"/>
      <protection/>
    </xf>
    <xf numFmtId="0" fontId="13" fillId="6" borderId="18" xfId="0" applyFont="1" applyFill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8" fillId="7" borderId="24" xfId="0" applyFont="1" applyFill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8" fillId="7" borderId="25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0" fontId="8" fillId="7" borderId="185" xfId="0" applyFont="1" applyFill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8" fillId="7" borderId="11" xfId="0" applyFont="1" applyFill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8" fillId="7" borderId="33" xfId="0" applyFont="1" applyFill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8" fillId="7" borderId="35" xfId="0" applyFont="1" applyFill="1" applyBorder="1" applyAlignment="1" applyProtection="1">
      <alignment horizontal="center"/>
      <protection/>
    </xf>
    <xf numFmtId="0" fontId="13" fillId="0" borderId="90" xfId="0" applyFont="1" applyBorder="1" applyAlignment="1" applyProtection="1">
      <alignment horizontal="center"/>
      <protection/>
    </xf>
    <xf numFmtId="0" fontId="8" fillId="7" borderId="77" xfId="0" applyFont="1" applyFill="1" applyBorder="1" applyAlignment="1" applyProtection="1">
      <alignment horizontal="center"/>
      <protection/>
    </xf>
    <xf numFmtId="0" fontId="13" fillId="0" borderId="77" xfId="0" applyFont="1" applyBorder="1" applyAlignment="1" applyProtection="1">
      <alignment horizontal="center"/>
      <protection/>
    </xf>
    <xf numFmtId="0" fontId="8" fillId="7" borderId="91" xfId="0" applyFont="1" applyFill="1" applyBorder="1" applyAlignment="1" applyProtection="1">
      <alignment horizontal="center"/>
      <protection/>
    </xf>
    <xf numFmtId="0" fontId="13" fillId="0" borderId="141" xfId="0" applyFont="1" applyBorder="1" applyAlignment="1" applyProtection="1">
      <alignment horizontal="center"/>
      <protection/>
    </xf>
    <xf numFmtId="0" fontId="8" fillId="7" borderId="149" xfId="0" applyFont="1" applyFill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8" fillId="7" borderId="54" xfId="0" applyFont="1" applyFill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/>
      <protection/>
    </xf>
    <xf numFmtId="0" fontId="8" fillId="7" borderId="55" xfId="0" applyFont="1" applyFill="1" applyBorder="1" applyAlignment="1" applyProtection="1">
      <alignment horizontal="center"/>
      <protection/>
    </xf>
    <xf numFmtId="0" fontId="13" fillId="0" borderId="56" xfId="0" applyFont="1" applyBorder="1" applyAlignment="1" applyProtection="1">
      <alignment horizontal="center"/>
      <protection/>
    </xf>
    <xf numFmtId="0" fontId="8" fillId="7" borderId="57" xfId="0" applyFont="1" applyFill="1" applyBorder="1" applyAlignment="1" applyProtection="1">
      <alignment horizontal="center"/>
      <protection/>
    </xf>
    <xf numFmtId="0" fontId="13" fillId="3" borderId="104" xfId="0" applyFont="1" applyFill="1" applyBorder="1" applyAlignment="1" applyProtection="1">
      <alignment horizontal="center"/>
      <protection/>
    </xf>
    <xf numFmtId="0" fontId="13" fillId="6" borderId="105" xfId="0" applyFont="1" applyFill="1" applyBorder="1" applyAlignment="1" applyProtection="1">
      <alignment horizontal="center"/>
      <protection/>
    </xf>
    <xf numFmtId="0" fontId="13" fillId="3" borderId="105" xfId="0" applyFont="1" applyFill="1" applyBorder="1" applyAlignment="1" applyProtection="1">
      <alignment horizontal="center"/>
      <protection/>
    </xf>
    <xf numFmtId="0" fontId="13" fillId="6" borderId="106" xfId="0" applyFont="1" applyFill="1" applyBorder="1" applyAlignment="1" applyProtection="1">
      <alignment horizontal="center"/>
      <protection/>
    </xf>
    <xf numFmtId="0" fontId="13" fillId="0" borderId="59" xfId="0" applyFont="1" applyBorder="1" applyAlignment="1" applyProtection="1">
      <alignment horizontal="center"/>
      <protection/>
    </xf>
    <xf numFmtId="0" fontId="8" fillId="7" borderId="41" xfId="0" applyFont="1" applyFill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8" fillId="7" borderId="60" xfId="0" applyFont="1" applyFill="1" applyBorder="1" applyAlignment="1" applyProtection="1">
      <alignment horizontal="center"/>
      <protection/>
    </xf>
    <xf numFmtId="0" fontId="13" fillId="0" borderId="66" xfId="0" applyFont="1" applyBorder="1" applyAlignment="1" applyProtection="1">
      <alignment horizontal="center"/>
      <protection/>
    </xf>
    <xf numFmtId="0" fontId="8" fillId="7" borderId="47" xfId="0" applyFont="1" applyFill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8" fillId="7" borderId="67" xfId="0" applyFont="1" applyFill="1" applyBorder="1" applyAlignment="1" applyProtection="1">
      <alignment horizontal="center"/>
      <protection/>
    </xf>
    <xf numFmtId="0" fontId="13" fillId="0" borderId="61" xfId="0" applyFont="1" applyBorder="1" applyAlignment="1" applyProtection="1">
      <alignment horizontal="center"/>
      <protection/>
    </xf>
    <xf numFmtId="0" fontId="8" fillId="7" borderId="40" xfId="0" applyFont="1" applyFill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8" fillId="7" borderId="62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178" xfId="0" applyFont="1" applyBorder="1" applyAlignment="1">
      <alignment/>
    </xf>
    <xf numFmtId="0" fontId="13" fillId="9" borderId="103" xfId="0" applyNumberFormat="1" applyFont="1" applyFill="1" applyBorder="1" applyAlignment="1" applyProtection="1">
      <alignment horizontal="center"/>
      <protection locked="0"/>
    </xf>
    <xf numFmtId="1" fontId="8" fillId="0" borderId="186" xfId="0" applyNumberFormat="1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7" fillId="5" borderId="34" xfId="0" applyNumberFormat="1" applyFont="1" applyFill="1" applyBorder="1" applyAlignment="1">
      <alignment wrapText="1"/>
    </xf>
    <xf numFmtId="0" fontId="17" fillId="5" borderId="11" xfId="0" applyNumberFormat="1" applyFont="1" applyFill="1" applyBorder="1" applyAlignment="1">
      <alignment wrapText="1"/>
    </xf>
    <xf numFmtId="0" fontId="17" fillId="5" borderId="11" xfId="0" applyNumberFormat="1" applyFont="1" applyFill="1" applyBorder="1" applyAlignment="1">
      <alignment horizontal="left" wrapText="1"/>
    </xf>
    <xf numFmtId="0" fontId="17" fillId="0" borderId="35" xfId="0" applyFont="1" applyBorder="1" applyAlignment="1" applyProtection="1">
      <alignment horizontal="left"/>
      <protection locked="0"/>
    </xf>
    <xf numFmtId="0" fontId="16" fillId="0" borderId="59" xfId="0" applyFont="1" applyBorder="1" applyAlignment="1" applyProtection="1">
      <alignment horizontal="center"/>
      <protection locked="0"/>
    </xf>
    <xf numFmtId="0" fontId="18" fillId="7" borderId="31" xfId="0" applyFont="1" applyFill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8" fillId="7" borderId="60" xfId="0" applyFont="1" applyFill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 horizontal="center"/>
      <protection locked="0"/>
    </xf>
    <xf numFmtId="0" fontId="18" fillId="7" borderId="47" xfId="0" applyFont="1" applyFill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8" fillId="7" borderId="67" xfId="0" applyFont="1" applyFill="1" applyBorder="1" applyAlignment="1" applyProtection="1">
      <alignment horizontal="center"/>
      <protection locked="0"/>
    </xf>
    <xf numFmtId="0" fontId="16" fillId="8" borderId="27" xfId="0" applyFont="1" applyFill="1" applyBorder="1" applyAlignment="1" applyProtection="1">
      <alignment horizontal="center"/>
      <protection hidden="1"/>
    </xf>
    <xf numFmtId="0" fontId="18" fillId="7" borderId="23" xfId="0" applyFont="1" applyFill="1" applyBorder="1" applyAlignment="1" applyProtection="1">
      <alignment horizontal="center"/>
      <protection hidden="1"/>
    </xf>
    <xf numFmtId="0" fontId="16" fillId="8" borderId="22" xfId="0" applyFont="1" applyFill="1" applyBorder="1" applyAlignment="1" applyProtection="1">
      <alignment horizontal="center"/>
      <protection hidden="1"/>
    </xf>
    <xf numFmtId="0" fontId="18" fillId="7" borderId="28" xfId="0" applyFont="1" applyFill="1" applyBorder="1" applyAlignment="1" applyProtection="1">
      <alignment horizontal="center"/>
      <protection hidden="1"/>
    </xf>
    <xf numFmtId="0" fontId="16" fillId="9" borderId="76" xfId="0" applyNumberFormat="1" applyFont="1" applyFill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8" fillId="7" borderId="11" xfId="0" applyFont="1" applyFill="1" applyBorder="1" applyAlignment="1" applyProtection="1">
      <alignment horizontal="center"/>
      <protection locked="0"/>
    </xf>
    <xf numFmtId="0" fontId="18" fillId="7" borderId="35" xfId="0" applyFont="1" applyFill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8" fillId="7" borderId="33" xfId="0" applyFont="1" applyFill="1" applyBorder="1" applyAlignment="1" applyProtection="1">
      <alignment horizontal="center"/>
      <protection locked="0"/>
    </xf>
    <xf numFmtId="0" fontId="16" fillId="8" borderId="72" xfId="0" applyFont="1" applyFill="1" applyBorder="1" applyAlignment="1" applyProtection="1">
      <alignment horizontal="center"/>
      <protection hidden="1"/>
    </xf>
    <xf numFmtId="0" fontId="18" fillId="7" borderId="74" xfId="0" applyFont="1" applyFill="1" applyBorder="1" applyAlignment="1" applyProtection="1">
      <alignment horizontal="center"/>
      <protection hidden="1"/>
    </xf>
    <xf numFmtId="0" fontId="16" fillId="9" borderId="139" xfId="0" applyNumberFormat="1" applyFont="1" applyFill="1" applyBorder="1" applyAlignment="1" applyProtection="1">
      <alignment horizontal="center"/>
      <protection locked="0"/>
    </xf>
    <xf numFmtId="0" fontId="18" fillId="0" borderId="76" xfId="0" applyFont="1" applyBorder="1" applyAlignment="1" applyProtection="1">
      <alignment horizontal="center"/>
      <protection locked="0"/>
    </xf>
    <xf numFmtId="0" fontId="17" fillId="5" borderId="34" xfId="0" applyNumberFormat="1" applyFont="1" applyFill="1" applyBorder="1" applyAlignment="1">
      <alignment wrapText="1"/>
    </xf>
    <xf numFmtId="0" fontId="17" fillId="5" borderId="11" xfId="0" applyNumberFormat="1" applyFont="1" applyFill="1" applyBorder="1" applyAlignment="1">
      <alignment wrapText="1"/>
    </xf>
    <xf numFmtId="0" fontId="17" fillId="5" borderId="11" xfId="0" applyNumberFormat="1" applyFont="1" applyFill="1" applyBorder="1" applyAlignment="1">
      <alignment horizontal="left" wrapText="1"/>
    </xf>
    <xf numFmtId="0" fontId="16" fillId="8" borderId="14" xfId="0" applyFont="1" applyFill="1" applyBorder="1" applyAlignment="1" applyProtection="1">
      <alignment horizontal="center"/>
      <protection hidden="1"/>
    </xf>
    <xf numFmtId="0" fontId="18" fillId="7" borderId="11" xfId="0" applyFont="1" applyFill="1" applyBorder="1" applyAlignment="1" applyProtection="1">
      <alignment horizontal="center"/>
      <protection hidden="1"/>
    </xf>
    <xf numFmtId="0" fontId="16" fillId="8" borderId="11" xfId="0" applyFont="1" applyFill="1" applyBorder="1" applyAlignment="1" applyProtection="1">
      <alignment horizontal="center"/>
      <protection hidden="1"/>
    </xf>
    <xf numFmtId="0" fontId="18" fillId="7" borderId="33" xfId="0" applyFont="1" applyFill="1" applyBorder="1" applyAlignment="1" applyProtection="1">
      <alignment horizontal="center"/>
      <protection hidden="1"/>
    </xf>
    <xf numFmtId="0" fontId="18" fillId="0" borderId="36" xfId="0" applyFont="1" applyBorder="1" applyAlignment="1" applyProtection="1">
      <alignment horizontal="center"/>
      <protection locked="0"/>
    </xf>
    <xf numFmtId="0" fontId="16" fillId="9" borderId="114" xfId="0" applyNumberFormat="1" applyFont="1" applyFill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8" fillId="7" borderId="41" xfId="0" applyFont="1" applyFill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center"/>
      <protection locked="0"/>
    </xf>
    <xf numFmtId="0" fontId="18" fillId="7" borderId="32" xfId="0" applyFont="1" applyFill="1" applyBorder="1" applyAlignment="1" applyProtection="1">
      <alignment horizontal="center"/>
      <protection locked="0"/>
    </xf>
    <xf numFmtId="0" fontId="16" fillId="9" borderId="36" xfId="0" applyNumberFormat="1" applyFont="1" applyFill="1" applyBorder="1" applyAlignment="1" applyProtection="1">
      <alignment horizontal="center"/>
      <protection locked="0"/>
    </xf>
    <xf numFmtId="0" fontId="18" fillId="0" borderId="114" xfId="0" applyFont="1" applyBorder="1" applyAlignment="1" applyProtection="1">
      <alignment horizontal="center"/>
      <protection locked="0"/>
    </xf>
    <xf numFmtId="0" fontId="16" fillId="0" borderId="63" xfId="0" applyFont="1" applyBorder="1" applyAlignment="1" applyProtection="1">
      <alignment horizontal="center"/>
      <protection locked="0"/>
    </xf>
    <xf numFmtId="0" fontId="18" fillId="7" borderId="71" xfId="0" applyFont="1" applyFill="1" applyBorder="1" applyAlignment="1" applyProtection="1">
      <alignment horizontal="center"/>
      <protection locked="0"/>
    </xf>
    <xf numFmtId="0" fontId="16" fillId="0" borderId="65" xfId="0" applyFont="1" applyBorder="1" applyAlignment="1" applyProtection="1">
      <alignment horizontal="center"/>
      <protection locked="0"/>
    </xf>
    <xf numFmtId="0" fontId="18" fillId="7" borderId="69" xfId="0" applyFont="1" applyFill="1" applyBorder="1" applyAlignment="1" applyProtection="1">
      <alignment horizontal="center"/>
      <protection locked="0"/>
    </xf>
    <xf numFmtId="0" fontId="16" fillId="0" borderId="68" xfId="0" applyFont="1" applyBorder="1" applyAlignment="1" applyProtection="1">
      <alignment horizontal="center"/>
      <protection locked="0"/>
    </xf>
    <xf numFmtId="0" fontId="18" fillId="7" borderId="70" xfId="0" applyFont="1" applyFill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8" fillId="7" borderId="73" xfId="0" applyFont="1" applyFill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8" fillId="7" borderId="28" xfId="0" applyFont="1" applyFill="1" applyBorder="1" applyAlignment="1" applyProtection="1">
      <alignment horizontal="center"/>
      <protection locked="0"/>
    </xf>
    <xf numFmtId="0" fontId="16" fillId="0" borderId="72" xfId="0" applyFont="1" applyBorder="1" applyAlignment="1" applyProtection="1">
      <alignment horizontal="center"/>
      <protection locked="0"/>
    </xf>
    <xf numFmtId="0" fontId="18" fillId="7" borderId="74" xfId="0" applyFont="1" applyFill="1" applyBorder="1" applyAlignment="1" applyProtection="1">
      <alignment horizontal="center"/>
      <protection locked="0"/>
    </xf>
    <xf numFmtId="1" fontId="18" fillId="0" borderId="115" xfId="0" applyNumberFormat="1" applyFont="1" applyBorder="1" applyAlignment="1" applyProtection="1">
      <alignment horizontal="center"/>
      <protection locked="0"/>
    </xf>
    <xf numFmtId="0" fontId="17" fillId="5" borderId="141" xfId="0" applyNumberFormat="1" applyFont="1" applyFill="1" applyBorder="1" applyAlignment="1">
      <alignment wrapText="1"/>
    </xf>
    <xf numFmtId="0" fontId="17" fillId="5" borderId="77" xfId="0" applyNumberFormat="1" applyFont="1" applyFill="1" applyBorder="1" applyAlignment="1">
      <alignment wrapText="1"/>
    </xf>
    <xf numFmtId="0" fontId="17" fillId="5" borderId="77" xfId="0" applyNumberFormat="1" applyFont="1" applyFill="1" applyBorder="1" applyAlignment="1">
      <alignment horizontal="left" wrapText="1"/>
    </xf>
    <xf numFmtId="0" fontId="17" fillId="0" borderId="38" xfId="0" applyFont="1" applyBorder="1" applyAlignment="1" applyProtection="1">
      <alignment horizontal="left"/>
      <protection locked="0"/>
    </xf>
    <xf numFmtId="0" fontId="16" fillId="0" borderId="61" xfId="0" applyFont="1" applyBorder="1" applyAlignment="1" applyProtection="1">
      <alignment horizontal="center"/>
      <protection locked="0"/>
    </xf>
    <xf numFmtId="0" fontId="18" fillId="7" borderId="38" xfId="0" applyFont="1" applyFill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center"/>
      <protection locked="0"/>
    </xf>
    <xf numFmtId="0" fontId="18" fillId="7" borderId="62" xfId="0" applyFont="1" applyFill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8" fillId="7" borderId="40" xfId="0" applyFont="1" applyFill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 locked="0"/>
    </xf>
    <xf numFmtId="0" fontId="18" fillId="7" borderId="39" xfId="0" applyFont="1" applyFill="1" applyBorder="1" applyAlignment="1" applyProtection="1">
      <alignment horizontal="center"/>
      <protection locked="0"/>
    </xf>
    <xf numFmtId="0" fontId="16" fillId="8" borderId="90" xfId="0" applyFont="1" applyFill="1" applyBorder="1" applyAlignment="1" applyProtection="1">
      <alignment horizontal="center"/>
      <protection hidden="1"/>
    </xf>
    <xf numFmtId="0" fontId="18" fillId="7" borderId="77" xfId="0" applyFont="1" applyFill="1" applyBorder="1" applyAlignment="1" applyProtection="1">
      <alignment horizontal="center"/>
      <protection hidden="1"/>
    </xf>
    <xf numFmtId="0" fontId="16" fillId="8" borderId="77" xfId="0" applyFont="1" applyFill="1" applyBorder="1" applyAlignment="1" applyProtection="1">
      <alignment horizontal="center"/>
      <protection hidden="1"/>
    </xf>
    <xf numFmtId="0" fontId="18" fillId="7" borderId="91" xfId="0" applyFont="1" applyFill="1" applyBorder="1" applyAlignment="1" applyProtection="1">
      <alignment horizontal="center"/>
      <protection hidden="1"/>
    </xf>
    <xf numFmtId="0" fontId="16" fillId="9" borderId="179" xfId="0" applyNumberFormat="1" applyFont="1" applyFill="1" applyBorder="1" applyAlignment="1" applyProtection="1">
      <alignment horizontal="center"/>
      <protection locked="0"/>
    </xf>
    <xf numFmtId="0" fontId="18" fillId="7" borderId="35" xfId="0" applyFont="1" applyFill="1" applyBorder="1" applyAlignment="1" applyProtection="1">
      <alignment horizontal="center"/>
      <protection hidden="1"/>
    </xf>
    <xf numFmtId="1" fontId="18" fillId="0" borderId="176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/>
      <protection locked="0"/>
    </xf>
    <xf numFmtId="0" fontId="18" fillId="7" borderId="6" xfId="0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9" borderId="148" xfId="0" applyNumberFormat="1" applyFont="1" applyFill="1" applyBorder="1" applyAlignment="1" applyProtection="1">
      <alignment horizontal="center"/>
      <protection locked="0"/>
    </xf>
    <xf numFmtId="0" fontId="18" fillId="0" borderId="176" xfId="0" applyFont="1" applyBorder="1" applyAlignment="1">
      <alignment/>
    </xf>
    <xf numFmtId="0" fontId="16" fillId="0" borderId="14" xfId="0" applyFont="1" applyBorder="1" applyAlignment="1" applyProtection="1">
      <alignment horizontal="center"/>
      <protection/>
    </xf>
    <xf numFmtId="0" fontId="18" fillId="7" borderId="11" xfId="0" applyFont="1" applyFill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8" fillId="7" borderId="33" xfId="0" applyFont="1" applyFill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18" fillId="7" borderId="35" xfId="0" applyFont="1" applyFill="1" applyBorder="1" applyAlignment="1" applyProtection="1">
      <alignment horizontal="center"/>
      <protection/>
    </xf>
    <xf numFmtId="0" fontId="17" fillId="5" borderId="24" xfId="0" applyNumberFormat="1" applyFont="1" applyFill="1" applyBorder="1" applyAlignment="1">
      <alignment wrapText="1"/>
    </xf>
    <xf numFmtId="0" fontId="17" fillId="0" borderId="25" xfId="0" applyFont="1" applyBorder="1" applyAlignment="1" applyProtection="1">
      <alignment/>
      <protection locked="0"/>
    </xf>
    <xf numFmtId="0" fontId="16" fillId="0" borderId="128" xfId="0" applyFont="1" applyBorder="1" applyAlignment="1" applyProtection="1">
      <alignment horizontal="center"/>
      <protection locked="0"/>
    </xf>
    <xf numFmtId="0" fontId="18" fillId="7" borderId="112" xfId="0" applyFont="1" applyFill="1" applyBorder="1" applyAlignment="1" applyProtection="1">
      <alignment horizontal="center"/>
      <protection locked="0"/>
    </xf>
    <xf numFmtId="0" fontId="16" fillId="0" borderId="109" xfId="0" applyFont="1" applyBorder="1" applyAlignment="1" applyProtection="1">
      <alignment horizontal="center"/>
      <protection locked="0"/>
    </xf>
    <xf numFmtId="0" fontId="18" fillId="7" borderId="125" xfId="0" applyFont="1" applyFill="1" applyBorder="1" applyAlignment="1" applyProtection="1">
      <alignment horizontal="center"/>
      <protection locked="0"/>
    </xf>
    <xf numFmtId="0" fontId="16" fillId="0" borderId="126" xfId="0" applyFont="1" applyBorder="1" applyAlignment="1" applyProtection="1">
      <alignment horizontal="center"/>
      <protection locked="0"/>
    </xf>
    <xf numFmtId="0" fontId="18" fillId="7" borderId="110" xfId="0" applyFont="1" applyFill="1" applyBorder="1" applyAlignment="1" applyProtection="1">
      <alignment horizontal="center"/>
      <protection locked="0"/>
    </xf>
    <xf numFmtId="0" fontId="16" fillId="8" borderId="123" xfId="0" applyFont="1" applyFill="1" applyBorder="1" applyAlignment="1" applyProtection="1">
      <alignment horizontal="center"/>
      <protection hidden="1"/>
    </xf>
    <xf numFmtId="0" fontId="18" fillId="7" borderId="84" xfId="0" applyFont="1" applyFill="1" applyBorder="1" applyAlignment="1" applyProtection="1">
      <alignment horizontal="center"/>
      <protection hidden="1"/>
    </xf>
    <xf numFmtId="0" fontId="16" fillId="8" borderId="101" xfId="0" applyFont="1" applyFill="1" applyBorder="1" applyAlignment="1" applyProtection="1">
      <alignment horizontal="center"/>
      <protection hidden="1"/>
    </xf>
    <xf numFmtId="0" fontId="18" fillId="7" borderId="102" xfId="0" applyFont="1" applyFill="1" applyBorder="1" applyAlignment="1" applyProtection="1">
      <alignment horizontal="center"/>
      <protection hidden="1"/>
    </xf>
    <xf numFmtId="0" fontId="16" fillId="9" borderId="89" xfId="0" applyNumberFormat="1" applyFont="1" applyFill="1" applyBorder="1" applyAlignment="1" applyProtection="1">
      <alignment horizontal="center"/>
      <protection locked="0"/>
    </xf>
    <xf numFmtId="0" fontId="18" fillId="0" borderId="187" xfId="0" applyFont="1" applyBorder="1" applyAlignment="1">
      <alignment/>
    </xf>
    <xf numFmtId="0" fontId="16" fillId="0" borderId="108" xfId="0" applyFont="1" applyBorder="1" applyAlignment="1" applyProtection="1">
      <alignment horizontal="center"/>
      <protection/>
    </xf>
    <xf numFmtId="0" fontId="18" fillId="7" borderId="112" xfId="0" applyFont="1" applyFill="1" applyBorder="1" applyAlignment="1" applyProtection="1">
      <alignment horizontal="center"/>
      <protection/>
    </xf>
    <xf numFmtId="0" fontId="16" fillId="0" borderId="109" xfId="0" applyFont="1" applyBorder="1" applyAlignment="1" applyProtection="1">
      <alignment horizontal="center"/>
      <protection/>
    </xf>
    <xf numFmtId="0" fontId="18" fillId="7" borderId="111" xfId="0" applyFont="1" applyFill="1" applyBorder="1" applyAlignment="1" applyProtection="1">
      <alignment horizontal="center"/>
      <protection/>
    </xf>
    <xf numFmtId="0" fontId="16" fillId="0" borderId="108" xfId="0" applyFont="1" applyBorder="1" applyAlignment="1" applyProtection="1">
      <alignment horizontal="center"/>
      <protection locked="0"/>
    </xf>
    <xf numFmtId="0" fontId="18" fillId="7" borderId="111" xfId="0" applyFont="1" applyFill="1" applyBorder="1" applyAlignment="1" applyProtection="1">
      <alignment horizontal="center"/>
      <protection locked="0"/>
    </xf>
    <xf numFmtId="0" fontId="16" fillId="8" borderId="100" xfId="0" applyFont="1" applyFill="1" applyBorder="1" applyAlignment="1" applyProtection="1">
      <alignment horizontal="center"/>
      <protection hidden="1"/>
    </xf>
    <xf numFmtId="49" fontId="16" fillId="9" borderId="89" xfId="0" applyNumberFormat="1" applyFont="1" applyFill="1" applyBorder="1" applyAlignment="1" applyProtection="1">
      <alignment horizontal="center"/>
      <protection locked="0"/>
    </xf>
    <xf numFmtId="0" fontId="18" fillId="0" borderId="113" xfId="0" applyFont="1" applyBorder="1" applyAlignment="1" applyProtection="1">
      <alignment horizontal="center"/>
      <protection locked="0"/>
    </xf>
    <xf numFmtId="0" fontId="16" fillId="0" borderId="59" xfId="0" applyFont="1" applyBorder="1" applyAlignment="1" applyProtection="1">
      <alignment horizontal="center"/>
      <protection/>
    </xf>
    <xf numFmtId="0" fontId="18" fillId="7" borderId="41" xfId="0" applyFont="1" applyFill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8" fillId="7" borderId="60" xfId="0" applyFont="1" applyFill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left"/>
      <protection locked="0"/>
    </xf>
    <xf numFmtId="0" fontId="9" fillId="0" borderId="178" xfId="0" applyFont="1" applyBorder="1" applyAlignment="1" applyProtection="1">
      <alignment horizontal="left"/>
      <protection locked="0"/>
    </xf>
    <xf numFmtId="14" fontId="9" fillId="0" borderId="185" xfId="0" applyNumberFormat="1" applyFont="1" applyBorder="1" applyAlignment="1" applyProtection="1">
      <alignment horizontal="left"/>
      <protection locked="0"/>
    </xf>
    <xf numFmtId="0" fontId="9" fillId="0" borderId="187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17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84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21" xfId="0" applyFont="1" applyBorder="1" applyAlignment="1" applyProtection="1">
      <alignment horizontal="center"/>
      <protection locked="0"/>
    </xf>
    <xf numFmtId="0" fontId="8" fillId="0" borderId="86" xfId="0" applyFont="1" applyBorder="1" applyAlignment="1" applyProtection="1">
      <alignment horizontal="center"/>
      <protection locked="0"/>
    </xf>
    <xf numFmtId="0" fontId="8" fillId="0" borderId="87" xfId="0" applyFont="1" applyBorder="1" applyAlignment="1" applyProtection="1">
      <alignment horizontal="center"/>
      <protection locked="0"/>
    </xf>
    <xf numFmtId="0" fontId="8" fillId="0" borderId="188" xfId="0" applyFont="1" applyBorder="1" applyAlignment="1" applyProtection="1">
      <alignment horizontal="center"/>
      <protection locked="0"/>
    </xf>
    <xf numFmtId="0" fontId="8" fillId="0" borderId="189" xfId="0" applyFont="1" applyBorder="1" applyAlignment="1" applyProtection="1">
      <alignment horizontal="center"/>
      <protection locked="0"/>
    </xf>
    <xf numFmtId="0" fontId="8" fillId="0" borderId="9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7" xfId="0" applyFont="1" applyBorder="1" applyAlignment="1" applyProtection="1">
      <alignment horizontal="center"/>
      <protection locked="0"/>
    </xf>
    <xf numFmtId="0" fontId="8" fillId="0" borderId="190" xfId="0" applyFont="1" applyBorder="1" applyAlignment="1" applyProtection="1">
      <alignment horizontal="center"/>
      <protection locked="0"/>
    </xf>
    <xf numFmtId="0" fontId="8" fillId="0" borderId="122" xfId="0" applyFont="1" applyBorder="1" applyAlignment="1" applyProtection="1">
      <alignment horizontal="center"/>
      <protection locked="0"/>
    </xf>
    <xf numFmtId="0" fontId="8" fillId="0" borderId="191" xfId="0" applyFont="1" applyBorder="1" applyAlignment="1" applyProtection="1">
      <alignment horizontal="center"/>
      <protection locked="0"/>
    </xf>
    <xf numFmtId="0" fontId="8" fillId="0" borderId="192" xfId="0" applyFont="1" applyBorder="1" applyAlignment="1" applyProtection="1">
      <alignment horizontal="center"/>
      <protection locked="0"/>
    </xf>
    <xf numFmtId="0" fontId="8" fillId="0" borderId="193" xfId="0" applyFont="1" applyBorder="1" applyAlignment="1" applyProtection="1">
      <alignment horizontal="center"/>
      <protection locked="0"/>
    </xf>
    <xf numFmtId="0" fontId="8" fillId="0" borderId="194" xfId="0" applyFont="1" applyBorder="1" applyAlignment="1" applyProtection="1">
      <alignment horizontal="center"/>
      <protection locked="0"/>
    </xf>
    <xf numFmtId="0" fontId="8" fillId="0" borderId="195" xfId="0" applyFont="1" applyBorder="1" applyAlignment="1" applyProtection="1">
      <alignment horizontal="center"/>
      <protection locked="0"/>
    </xf>
    <xf numFmtId="0" fontId="8" fillId="0" borderId="196" xfId="0" applyFont="1" applyBorder="1" applyAlignment="1" applyProtection="1">
      <alignment horizontal="center"/>
      <protection locked="0"/>
    </xf>
    <xf numFmtId="0" fontId="8" fillId="0" borderId="19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/>
    </xf>
    <xf numFmtId="0" fontId="8" fillId="0" borderId="84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21" xfId="0" applyFont="1" applyBorder="1" applyAlignment="1" applyProtection="1">
      <alignment horizontal="center"/>
      <protection/>
    </xf>
    <xf numFmtId="0" fontId="8" fillId="0" borderId="86" xfId="0" applyFont="1" applyBorder="1" applyAlignment="1" applyProtection="1">
      <alignment horizontal="center"/>
      <protection/>
    </xf>
    <xf numFmtId="0" fontId="8" fillId="0" borderId="87" xfId="0" applyFont="1" applyBorder="1" applyAlignment="1" applyProtection="1">
      <alignment horizontal="center"/>
      <protection/>
    </xf>
    <xf numFmtId="0" fontId="8" fillId="0" borderId="198" xfId="0" applyFont="1" applyBorder="1" applyAlignment="1" applyProtection="1">
      <alignment horizontal="center"/>
      <protection locked="0"/>
    </xf>
    <xf numFmtId="0" fontId="8" fillId="0" borderId="199" xfId="0" applyFont="1" applyBorder="1" applyAlignment="1" applyProtection="1">
      <alignment horizontal="center"/>
      <protection locked="0"/>
    </xf>
    <xf numFmtId="0" fontId="8" fillId="0" borderId="200" xfId="0" applyFont="1" applyBorder="1" applyAlignment="1" applyProtection="1">
      <alignment horizontal="center"/>
      <protection locked="0"/>
    </xf>
    <xf numFmtId="0" fontId="9" fillId="0" borderId="187" xfId="0" applyNumberFormat="1" applyFont="1" applyBorder="1" applyAlignment="1" applyProtection="1">
      <alignment horizontal="left"/>
      <protection locked="0"/>
    </xf>
    <xf numFmtId="0" fontId="8" fillId="0" borderId="201" xfId="0" applyFont="1" applyBorder="1" applyAlignment="1" applyProtection="1">
      <alignment horizontal="center"/>
      <protection locked="0"/>
    </xf>
    <xf numFmtId="0" fontId="8" fillId="0" borderId="202" xfId="0" applyFont="1" applyBorder="1" applyAlignment="1" applyProtection="1">
      <alignment horizontal="center"/>
      <protection locked="0"/>
    </xf>
    <xf numFmtId="0" fontId="8" fillId="0" borderId="203" xfId="0" applyFont="1" applyBorder="1" applyAlignment="1" applyProtection="1">
      <alignment horizontal="center"/>
      <protection locked="0"/>
    </xf>
    <xf numFmtId="0" fontId="2" fillId="1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0"/>
  <sheetViews>
    <sheetView tabSelected="1" zoomScale="80" zoomScaleNormal="80" zoomScaleSheetLayoutView="75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7" customWidth="1"/>
    <col min="5" max="5" width="38.00390625" style="17" customWidth="1"/>
    <col min="6" max="6" width="14.57421875" style="17" customWidth="1"/>
    <col min="7" max="28" width="4.7109375" style="1" hidden="1" customWidth="1" outlineLevel="1"/>
    <col min="29" max="29" width="3.7109375" style="1" hidden="1" customWidth="1" outlineLevel="1"/>
    <col min="30" max="30" width="4.140625" style="1" hidden="1" customWidth="1" outlineLevel="1"/>
    <col min="31" max="31" width="4.7109375" style="1" customWidth="1" collapsed="1"/>
    <col min="32" max="35" width="4.7109375" style="1" customWidth="1"/>
    <col min="36" max="55" width="4.7109375" style="1" customWidth="1" outlineLevel="1"/>
    <col min="56" max="61" width="4.7109375" style="1" customWidth="1"/>
    <col min="62" max="16384" width="9.140625" style="1" customWidth="1"/>
  </cols>
  <sheetData>
    <row r="1" spans="1:61" ht="15.75">
      <c r="A1" s="26" t="s">
        <v>198</v>
      </c>
      <c r="B1" s="27"/>
      <c r="C1" s="27"/>
      <c r="D1" s="28"/>
      <c r="E1" s="28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</row>
    <row r="2" spans="1:61" ht="12" thickBot="1">
      <c r="A2" s="27"/>
      <c r="B2" s="27"/>
      <c r="C2" s="27"/>
      <c r="D2" s="28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</row>
    <row r="3" spans="1:61" ht="12.75" customHeight="1">
      <c r="A3" s="27"/>
      <c r="B3" s="29" t="s">
        <v>21</v>
      </c>
      <c r="C3" s="613">
        <v>40628</v>
      </c>
      <c r="D3" s="614"/>
      <c r="E3" s="183"/>
      <c r="F3" s="30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28"/>
      <c r="AF3" s="28"/>
      <c r="AG3" s="28"/>
      <c r="AH3" s="28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8"/>
      <c r="BE3" s="28"/>
      <c r="BF3" s="28"/>
      <c r="BG3" s="28"/>
      <c r="BH3" s="27"/>
      <c r="BI3" s="27"/>
    </row>
    <row r="4" spans="1:61" ht="12">
      <c r="A4" s="27"/>
      <c r="B4" s="33" t="s">
        <v>22</v>
      </c>
      <c r="C4" s="615" t="s">
        <v>25</v>
      </c>
      <c r="D4" s="616"/>
      <c r="E4" s="183"/>
      <c r="F4" s="34"/>
      <c r="G4" s="35"/>
      <c r="H4" s="35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27"/>
      <c r="AF4" s="27"/>
      <c r="AG4" s="27"/>
      <c r="AH4" s="28"/>
      <c r="AI4" s="28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8"/>
      <c r="BE4" s="28"/>
      <c r="BF4" s="28"/>
      <c r="BG4" s="28"/>
      <c r="BH4" s="28"/>
      <c r="BI4" s="28"/>
    </row>
    <row r="5" spans="1:61" ht="12">
      <c r="A5" s="27"/>
      <c r="B5" s="33" t="s">
        <v>23</v>
      </c>
      <c r="C5" s="615" t="s">
        <v>131</v>
      </c>
      <c r="D5" s="616"/>
      <c r="E5" s="183"/>
      <c r="F5" s="37"/>
      <c r="G5" s="38"/>
      <c r="H5" s="38"/>
      <c r="I5" s="3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28"/>
      <c r="AF5" s="28"/>
      <c r="AG5" s="28"/>
      <c r="AH5" s="28"/>
      <c r="AI5" s="28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8"/>
      <c r="BE5" s="28"/>
      <c r="BF5" s="28"/>
      <c r="BG5" s="28"/>
      <c r="BH5" s="28"/>
      <c r="BI5" s="28"/>
    </row>
    <row r="6" spans="1:61" ht="12">
      <c r="A6" s="27"/>
      <c r="B6" s="33" t="s">
        <v>24</v>
      </c>
      <c r="C6" s="615" t="s">
        <v>132</v>
      </c>
      <c r="D6" s="616"/>
      <c r="E6" s="183"/>
      <c r="F6" s="34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28"/>
      <c r="AF6" s="28"/>
      <c r="AG6" s="28"/>
      <c r="AH6" s="28"/>
      <c r="AI6" s="28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8"/>
      <c r="BE6" s="28"/>
      <c r="BF6" s="28"/>
      <c r="BG6" s="28"/>
      <c r="BH6" s="28"/>
      <c r="BI6" s="28"/>
    </row>
    <row r="7" spans="1:61" ht="13.5" customHeight="1" thickBot="1">
      <c r="A7" s="27"/>
      <c r="B7" s="40" t="s">
        <v>33</v>
      </c>
      <c r="C7" s="611" t="s">
        <v>210</v>
      </c>
      <c r="D7" s="612"/>
      <c r="E7" s="183"/>
      <c r="F7" s="34"/>
      <c r="G7" s="35"/>
      <c r="H7" s="35"/>
      <c r="I7" s="3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</row>
    <row r="8" spans="1:61" ht="13.5" customHeight="1">
      <c r="A8" s="27"/>
      <c r="B8" s="42"/>
      <c r="C8" s="42"/>
      <c r="D8" s="28"/>
      <c r="E8" s="28"/>
      <c r="F8" s="2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27"/>
      <c r="AF8" s="27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27"/>
      <c r="AR8" s="42"/>
      <c r="AS8" s="42"/>
      <c r="AT8" s="42"/>
      <c r="AU8" s="27"/>
      <c r="AV8" s="42"/>
      <c r="AW8" s="42"/>
      <c r="AX8" s="42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64" ht="13.5" customHeight="1" thickBot="1">
      <c r="A9" s="27"/>
      <c r="B9" s="42"/>
      <c r="C9" s="42"/>
      <c r="D9" s="28"/>
      <c r="E9" s="28"/>
      <c r="F9" s="28"/>
      <c r="G9" s="43" t="s">
        <v>6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27"/>
      <c r="AJ9" s="43" t="s">
        <v>7</v>
      </c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27"/>
      <c r="BI9" s="27"/>
      <c r="BL9" s="11"/>
    </row>
    <row r="10" spans="1:64" ht="13.5" customHeight="1" thickBot="1">
      <c r="A10" s="27"/>
      <c r="B10" s="45" t="str">
        <f>CONCATENATE($C$4," pogrupis")</f>
        <v>A pogrupis</v>
      </c>
      <c r="C10" s="45"/>
      <c r="D10" s="46"/>
      <c r="E10" s="46"/>
      <c r="F10" s="28"/>
      <c r="G10" s="625" t="s">
        <v>8</v>
      </c>
      <c r="H10" s="626"/>
      <c r="I10" s="626"/>
      <c r="J10" s="627"/>
      <c r="K10" s="620" t="s">
        <v>9</v>
      </c>
      <c r="L10" s="621"/>
      <c r="M10" s="621"/>
      <c r="N10" s="622"/>
      <c r="O10" s="617" t="s">
        <v>10</v>
      </c>
      <c r="P10" s="618"/>
      <c r="Q10" s="618"/>
      <c r="R10" s="619"/>
      <c r="S10" s="620" t="s">
        <v>29</v>
      </c>
      <c r="T10" s="621"/>
      <c r="U10" s="621"/>
      <c r="V10" s="622"/>
      <c r="W10" s="617" t="s">
        <v>30</v>
      </c>
      <c r="X10" s="618"/>
      <c r="Y10" s="618"/>
      <c r="Z10" s="619"/>
      <c r="AA10" s="620" t="s">
        <v>197</v>
      </c>
      <c r="AB10" s="621"/>
      <c r="AC10" s="621"/>
      <c r="AD10" s="622"/>
      <c r="AE10" s="620" t="s">
        <v>11</v>
      </c>
      <c r="AF10" s="621"/>
      <c r="AG10" s="621"/>
      <c r="AH10" s="623"/>
      <c r="AI10" s="47"/>
      <c r="AJ10" s="617" t="s">
        <v>8</v>
      </c>
      <c r="AK10" s="618"/>
      <c r="AL10" s="618"/>
      <c r="AM10" s="619"/>
      <c r="AN10" s="617" t="s">
        <v>9</v>
      </c>
      <c r="AO10" s="618"/>
      <c r="AP10" s="618"/>
      <c r="AQ10" s="619"/>
      <c r="AR10" s="620" t="s">
        <v>10</v>
      </c>
      <c r="AS10" s="621"/>
      <c r="AT10" s="621"/>
      <c r="AU10" s="622"/>
      <c r="AV10" s="617" t="s">
        <v>29</v>
      </c>
      <c r="AW10" s="618"/>
      <c r="AX10" s="618"/>
      <c r="AY10" s="619"/>
      <c r="AZ10" s="620" t="s">
        <v>30</v>
      </c>
      <c r="BA10" s="621"/>
      <c r="BB10" s="621"/>
      <c r="BC10" s="622"/>
      <c r="BD10" s="624" t="s">
        <v>11</v>
      </c>
      <c r="BE10" s="621"/>
      <c r="BF10" s="621"/>
      <c r="BG10" s="623"/>
      <c r="BH10" s="47"/>
      <c r="BI10" s="27"/>
      <c r="BL10" s="11"/>
    </row>
    <row r="11" spans="1:61" ht="13.5" customHeight="1">
      <c r="A11" s="186" t="s">
        <v>12</v>
      </c>
      <c r="B11" s="150" t="s">
        <v>13</v>
      </c>
      <c r="C11" s="151" t="s">
        <v>14</v>
      </c>
      <c r="D11" s="151" t="s">
        <v>32</v>
      </c>
      <c r="E11" s="151" t="s">
        <v>130</v>
      </c>
      <c r="F11" s="151" t="s">
        <v>31</v>
      </c>
      <c r="G11" s="48" t="s">
        <v>15</v>
      </c>
      <c r="H11" s="49" t="s">
        <v>17</v>
      </c>
      <c r="I11" s="50" t="s">
        <v>16</v>
      </c>
      <c r="J11" s="51" t="s">
        <v>17</v>
      </c>
      <c r="K11" s="52" t="s">
        <v>15</v>
      </c>
      <c r="L11" s="49" t="s">
        <v>17</v>
      </c>
      <c r="M11" s="50" t="s">
        <v>16</v>
      </c>
      <c r="N11" s="53" t="s">
        <v>17</v>
      </c>
      <c r="O11" s="48" t="s">
        <v>15</v>
      </c>
      <c r="P11" s="49" t="s">
        <v>17</v>
      </c>
      <c r="Q11" s="50" t="s">
        <v>16</v>
      </c>
      <c r="R11" s="51" t="s">
        <v>17</v>
      </c>
      <c r="S11" s="52" t="s">
        <v>15</v>
      </c>
      <c r="T11" s="49" t="s">
        <v>17</v>
      </c>
      <c r="U11" s="50" t="s">
        <v>16</v>
      </c>
      <c r="V11" s="53" t="s">
        <v>17</v>
      </c>
      <c r="W11" s="48" t="s">
        <v>15</v>
      </c>
      <c r="X11" s="49" t="s">
        <v>17</v>
      </c>
      <c r="Y11" s="50" t="s">
        <v>16</v>
      </c>
      <c r="Z11" s="51" t="s">
        <v>17</v>
      </c>
      <c r="AA11" s="52" t="s">
        <v>15</v>
      </c>
      <c r="AB11" s="49" t="s">
        <v>17</v>
      </c>
      <c r="AC11" s="50" t="s">
        <v>16</v>
      </c>
      <c r="AD11" s="53" t="s">
        <v>17</v>
      </c>
      <c r="AE11" s="52" t="s">
        <v>15</v>
      </c>
      <c r="AF11" s="49" t="s">
        <v>17</v>
      </c>
      <c r="AG11" s="50" t="s">
        <v>16</v>
      </c>
      <c r="AH11" s="54" t="s">
        <v>17</v>
      </c>
      <c r="AI11" s="187" t="s">
        <v>4</v>
      </c>
      <c r="AJ11" s="48" t="s">
        <v>15</v>
      </c>
      <c r="AK11" s="49" t="s">
        <v>17</v>
      </c>
      <c r="AL11" s="50" t="s">
        <v>16</v>
      </c>
      <c r="AM11" s="51" t="s">
        <v>17</v>
      </c>
      <c r="AN11" s="48" t="s">
        <v>15</v>
      </c>
      <c r="AO11" s="49" t="s">
        <v>17</v>
      </c>
      <c r="AP11" s="50" t="s">
        <v>16</v>
      </c>
      <c r="AQ11" s="51" t="s">
        <v>17</v>
      </c>
      <c r="AR11" s="52" t="s">
        <v>15</v>
      </c>
      <c r="AS11" s="49" t="s">
        <v>17</v>
      </c>
      <c r="AT11" s="50" t="s">
        <v>16</v>
      </c>
      <c r="AU11" s="53" t="s">
        <v>17</v>
      </c>
      <c r="AV11" s="48" t="s">
        <v>15</v>
      </c>
      <c r="AW11" s="49" t="s">
        <v>17</v>
      </c>
      <c r="AX11" s="50" t="s">
        <v>16</v>
      </c>
      <c r="AY11" s="51" t="s">
        <v>17</v>
      </c>
      <c r="AZ11" s="52" t="s">
        <v>15</v>
      </c>
      <c r="BA11" s="49" t="s">
        <v>17</v>
      </c>
      <c r="BB11" s="50" t="s">
        <v>16</v>
      </c>
      <c r="BC11" s="54" t="s">
        <v>17</v>
      </c>
      <c r="BD11" s="188" t="s">
        <v>15</v>
      </c>
      <c r="BE11" s="49" t="s">
        <v>17</v>
      </c>
      <c r="BF11" s="50" t="s">
        <v>16</v>
      </c>
      <c r="BG11" s="53" t="s">
        <v>17</v>
      </c>
      <c r="BH11" s="189" t="s">
        <v>4</v>
      </c>
      <c r="BI11" s="163" t="s">
        <v>18</v>
      </c>
    </row>
    <row r="12" spans="1:61" ht="15" customHeight="1">
      <c r="A12" s="73">
        <v>1</v>
      </c>
      <c r="B12" s="311" t="s">
        <v>34</v>
      </c>
      <c r="C12" s="294" t="s">
        <v>194</v>
      </c>
      <c r="D12" s="20">
        <v>1988</v>
      </c>
      <c r="E12" s="397" t="s">
        <v>137</v>
      </c>
      <c r="F12" s="134"/>
      <c r="G12" s="113">
        <v>1</v>
      </c>
      <c r="H12" s="67">
        <v>1</v>
      </c>
      <c r="I12" s="68">
        <v>1</v>
      </c>
      <c r="J12" s="114">
        <v>1</v>
      </c>
      <c r="K12" s="65">
        <v>0</v>
      </c>
      <c r="L12" s="70">
        <v>0</v>
      </c>
      <c r="M12" s="71">
        <v>1</v>
      </c>
      <c r="N12" s="114">
        <v>1</v>
      </c>
      <c r="O12" s="65">
        <v>1</v>
      </c>
      <c r="P12" s="70">
        <v>1</v>
      </c>
      <c r="Q12" s="71">
        <v>1</v>
      </c>
      <c r="R12" s="114">
        <v>1</v>
      </c>
      <c r="S12" s="65">
        <v>1</v>
      </c>
      <c r="T12" s="70">
        <v>1</v>
      </c>
      <c r="U12" s="71">
        <v>1</v>
      </c>
      <c r="V12" s="114">
        <v>1</v>
      </c>
      <c r="W12" s="65">
        <v>1</v>
      </c>
      <c r="X12" s="70">
        <v>1</v>
      </c>
      <c r="Y12" s="71">
        <v>1</v>
      </c>
      <c r="Z12" s="114">
        <v>1</v>
      </c>
      <c r="AA12" s="65">
        <v>1</v>
      </c>
      <c r="AB12" s="70">
        <v>4</v>
      </c>
      <c r="AC12" s="71">
        <v>1</v>
      </c>
      <c r="AD12" s="114">
        <v>2</v>
      </c>
      <c r="AE12" s="63">
        <f aca="true" t="shared" si="0" ref="AE12:AH19">G12+K12+O12+S12+W12+AA12</f>
        <v>5</v>
      </c>
      <c r="AF12" s="56">
        <f t="shared" si="0"/>
        <v>8</v>
      </c>
      <c r="AG12" s="57">
        <f t="shared" si="0"/>
        <v>6</v>
      </c>
      <c r="AH12" s="64">
        <f t="shared" si="0"/>
        <v>7</v>
      </c>
      <c r="AI12" s="321">
        <v>2</v>
      </c>
      <c r="AJ12" s="75">
        <v>1</v>
      </c>
      <c r="AK12" s="70">
        <v>2</v>
      </c>
      <c r="AL12" s="73">
        <v>1</v>
      </c>
      <c r="AM12" s="76">
        <v>1</v>
      </c>
      <c r="AN12" s="72">
        <v>1</v>
      </c>
      <c r="AO12" s="70">
        <v>1</v>
      </c>
      <c r="AP12" s="73">
        <v>1</v>
      </c>
      <c r="AQ12" s="74">
        <v>1</v>
      </c>
      <c r="AR12" s="75">
        <v>0</v>
      </c>
      <c r="AS12" s="70">
        <v>0</v>
      </c>
      <c r="AT12" s="73">
        <v>1</v>
      </c>
      <c r="AU12" s="76">
        <v>1</v>
      </c>
      <c r="AV12" s="72">
        <v>1</v>
      </c>
      <c r="AW12" s="70">
        <v>1</v>
      </c>
      <c r="AX12" s="73">
        <v>1</v>
      </c>
      <c r="AY12" s="74">
        <v>1</v>
      </c>
      <c r="AZ12" s="75">
        <v>1</v>
      </c>
      <c r="BA12" s="70">
        <v>1</v>
      </c>
      <c r="BB12" s="73">
        <v>1</v>
      </c>
      <c r="BC12" s="76">
        <v>1</v>
      </c>
      <c r="BD12" s="165">
        <f aca="true" t="shared" si="1" ref="BD12:BG19">AJ12+AN12+AR12+AV12+AZ12</f>
        <v>4</v>
      </c>
      <c r="BE12" s="56">
        <f t="shared" si="1"/>
        <v>5</v>
      </c>
      <c r="BF12" s="57">
        <f t="shared" si="1"/>
        <v>5</v>
      </c>
      <c r="BG12" s="166">
        <f t="shared" si="1"/>
        <v>5</v>
      </c>
      <c r="BH12" s="293">
        <v>1</v>
      </c>
      <c r="BI12" s="133">
        <v>100</v>
      </c>
    </row>
    <row r="13" spans="1:61" ht="15" customHeight="1">
      <c r="A13" s="73">
        <v>2</v>
      </c>
      <c r="B13" s="317" t="s">
        <v>191</v>
      </c>
      <c r="C13" s="294" t="s">
        <v>192</v>
      </c>
      <c r="D13" s="20">
        <v>1992</v>
      </c>
      <c r="E13" s="397" t="s">
        <v>137</v>
      </c>
      <c r="F13" s="134"/>
      <c r="G13" s="113">
        <v>1</v>
      </c>
      <c r="H13" s="67">
        <v>1</v>
      </c>
      <c r="I13" s="68">
        <v>1</v>
      </c>
      <c r="J13" s="114">
        <v>1</v>
      </c>
      <c r="K13" s="115">
        <v>1</v>
      </c>
      <c r="L13" s="83">
        <v>8</v>
      </c>
      <c r="M13" s="84">
        <v>1</v>
      </c>
      <c r="N13" s="116">
        <v>2</v>
      </c>
      <c r="O13" s="115">
        <v>1</v>
      </c>
      <c r="P13" s="83">
        <v>1</v>
      </c>
      <c r="Q13" s="84">
        <v>1</v>
      </c>
      <c r="R13" s="116">
        <v>1</v>
      </c>
      <c r="S13" s="115">
        <v>1</v>
      </c>
      <c r="T13" s="83">
        <v>1</v>
      </c>
      <c r="U13" s="84">
        <v>1</v>
      </c>
      <c r="V13" s="116">
        <v>1</v>
      </c>
      <c r="W13" s="115">
        <v>1</v>
      </c>
      <c r="X13" s="83">
        <v>1</v>
      </c>
      <c r="Y13" s="84">
        <v>1</v>
      </c>
      <c r="Z13" s="116">
        <v>1</v>
      </c>
      <c r="AA13" s="115">
        <v>1</v>
      </c>
      <c r="AB13" s="83">
        <v>2</v>
      </c>
      <c r="AC13" s="84">
        <v>1</v>
      </c>
      <c r="AD13" s="116">
        <v>1</v>
      </c>
      <c r="AE13" s="63">
        <f t="shared" si="0"/>
        <v>6</v>
      </c>
      <c r="AF13" s="56">
        <f t="shared" si="0"/>
        <v>14</v>
      </c>
      <c r="AG13" s="57">
        <f t="shared" si="0"/>
        <v>6</v>
      </c>
      <c r="AH13" s="64">
        <f t="shared" si="0"/>
        <v>7</v>
      </c>
      <c r="AI13" s="321">
        <v>1</v>
      </c>
      <c r="AJ13" s="75">
        <v>1</v>
      </c>
      <c r="AK13" s="70">
        <v>2</v>
      </c>
      <c r="AL13" s="73">
        <v>1</v>
      </c>
      <c r="AM13" s="76">
        <v>2</v>
      </c>
      <c r="AN13" s="72">
        <v>1</v>
      </c>
      <c r="AO13" s="70">
        <v>1</v>
      </c>
      <c r="AP13" s="73">
        <v>1</v>
      </c>
      <c r="AQ13" s="74">
        <v>1</v>
      </c>
      <c r="AR13" s="75">
        <v>0</v>
      </c>
      <c r="AS13" s="70">
        <v>0</v>
      </c>
      <c r="AT13" s="73">
        <v>1</v>
      </c>
      <c r="AU13" s="76">
        <v>1</v>
      </c>
      <c r="AV13" s="72">
        <v>1</v>
      </c>
      <c r="AW13" s="70">
        <v>1</v>
      </c>
      <c r="AX13" s="73">
        <v>1</v>
      </c>
      <c r="AY13" s="74">
        <v>1</v>
      </c>
      <c r="AZ13" s="75">
        <v>1</v>
      </c>
      <c r="BA13" s="70">
        <v>1</v>
      </c>
      <c r="BB13" s="73">
        <v>1</v>
      </c>
      <c r="BC13" s="76">
        <v>1</v>
      </c>
      <c r="BD13" s="165">
        <f t="shared" si="1"/>
        <v>4</v>
      </c>
      <c r="BE13" s="56">
        <f t="shared" si="1"/>
        <v>5</v>
      </c>
      <c r="BF13" s="57">
        <f t="shared" si="1"/>
        <v>5</v>
      </c>
      <c r="BG13" s="166">
        <f t="shared" si="1"/>
        <v>6</v>
      </c>
      <c r="BH13" s="293">
        <v>2</v>
      </c>
      <c r="BI13" s="138">
        <v>89</v>
      </c>
    </row>
    <row r="14" spans="1:61" s="423" customFormat="1" ht="15" customHeight="1">
      <c r="A14" s="497">
        <v>3</v>
      </c>
      <c r="B14" s="498" t="s">
        <v>157</v>
      </c>
      <c r="C14" s="499" t="s">
        <v>158</v>
      </c>
      <c r="D14" s="499">
        <v>1983</v>
      </c>
      <c r="E14" s="500" t="s">
        <v>148</v>
      </c>
      <c r="F14" s="501"/>
      <c r="G14" s="502">
        <v>1</v>
      </c>
      <c r="H14" s="503">
        <v>1</v>
      </c>
      <c r="I14" s="504">
        <v>1</v>
      </c>
      <c r="J14" s="505">
        <v>1</v>
      </c>
      <c r="K14" s="506">
        <v>0</v>
      </c>
      <c r="L14" s="507">
        <v>0</v>
      </c>
      <c r="M14" s="508">
        <v>0</v>
      </c>
      <c r="N14" s="509">
        <v>0</v>
      </c>
      <c r="O14" s="506">
        <v>1</v>
      </c>
      <c r="P14" s="507">
        <v>1</v>
      </c>
      <c r="Q14" s="508">
        <v>1</v>
      </c>
      <c r="R14" s="509">
        <v>1</v>
      </c>
      <c r="S14" s="506">
        <v>1</v>
      </c>
      <c r="T14" s="507">
        <v>2</v>
      </c>
      <c r="U14" s="508">
        <v>1</v>
      </c>
      <c r="V14" s="509">
        <v>1</v>
      </c>
      <c r="W14" s="506">
        <v>0</v>
      </c>
      <c r="X14" s="507">
        <v>0</v>
      </c>
      <c r="Y14" s="508">
        <v>1</v>
      </c>
      <c r="Z14" s="509">
        <v>1</v>
      </c>
      <c r="AA14" s="506">
        <v>0</v>
      </c>
      <c r="AB14" s="507">
        <v>0</v>
      </c>
      <c r="AC14" s="508">
        <v>1</v>
      </c>
      <c r="AD14" s="509">
        <v>1</v>
      </c>
      <c r="AE14" s="510">
        <f t="shared" si="0"/>
        <v>3</v>
      </c>
      <c r="AF14" s="511">
        <f t="shared" si="0"/>
        <v>4</v>
      </c>
      <c r="AG14" s="512">
        <f t="shared" si="0"/>
        <v>5</v>
      </c>
      <c r="AH14" s="513">
        <f t="shared" si="0"/>
        <v>5</v>
      </c>
      <c r="AI14" s="514">
        <v>5</v>
      </c>
      <c r="AJ14" s="515">
        <v>0</v>
      </c>
      <c r="AK14" s="516">
        <v>0</v>
      </c>
      <c r="AL14" s="497">
        <v>1</v>
      </c>
      <c r="AM14" s="517">
        <v>3</v>
      </c>
      <c r="AN14" s="518">
        <v>1</v>
      </c>
      <c r="AO14" s="516">
        <v>2</v>
      </c>
      <c r="AP14" s="497">
        <v>1</v>
      </c>
      <c r="AQ14" s="519">
        <v>2</v>
      </c>
      <c r="AR14" s="515">
        <v>0</v>
      </c>
      <c r="AS14" s="516">
        <v>0</v>
      </c>
      <c r="AT14" s="497">
        <v>0</v>
      </c>
      <c r="AU14" s="517">
        <v>0</v>
      </c>
      <c r="AV14" s="518">
        <v>0</v>
      </c>
      <c r="AW14" s="516">
        <v>0</v>
      </c>
      <c r="AX14" s="497">
        <v>0</v>
      </c>
      <c r="AY14" s="519">
        <v>0</v>
      </c>
      <c r="AZ14" s="515">
        <v>1</v>
      </c>
      <c r="BA14" s="516">
        <v>2</v>
      </c>
      <c r="BB14" s="497">
        <v>1</v>
      </c>
      <c r="BC14" s="517">
        <v>1</v>
      </c>
      <c r="BD14" s="520">
        <f t="shared" si="1"/>
        <v>2</v>
      </c>
      <c r="BE14" s="511">
        <f t="shared" si="1"/>
        <v>4</v>
      </c>
      <c r="BF14" s="512">
        <f t="shared" si="1"/>
        <v>3</v>
      </c>
      <c r="BG14" s="521">
        <f t="shared" si="1"/>
        <v>6</v>
      </c>
      <c r="BH14" s="522">
        <v>3</v>
      </c>
      <c r="BI14" s="523"/>
    </row>
    <row r="15" spans="1:61" ht="15" customHeight="1">
      <c r="A15" s="275">
        <v>4</v>
      </c>
      <c r="B15" s="337" t="s">
        <v>39</v>
      </c>
      <c r="C15" s="338" t="s">
        <v>40</v>
      </c>
      <c r="D15" s="338">
        <v>1990</v>
      </c>
      <c r="E15" s="399" t="s">
        <v>137</v>
      </c>
      <c r="F15" s="341"/>
      <c r="G15" s="263">
        <v>0</v>
      </c>
      <c r="H15" s="264">
        <v>0</v>
      </c>
      <c r="I15" s="265">
        <v>0</v>
      </c>
      <c r="J15" s="266">
        <v>0</v>
      </c>
      <c r="K15" s="325">
        <v>0</v>
      </c>
      <c r="L15" s="330">
        <v>0</v>
      </c>
      <c r="M15" s="331">
        <v>1</v>
      </c>
      <c r="N15" s="328">
        <v>1</v>
      </c>
      <c r="O15" s="325">
        <v>1</v>
      </c>
      <c r="P15" s="330">
        <v>2</v>
      </c>
      <c r="Q15" s="331">
        <v>1</v>
      </c>
      <c r="R15" s="328">
        <v>1</v>
      </c>
      <c r="S15" s="325">
        <v>1</v>
      </c>
      <c r="T15" s="330">
        <v>2</v>
      </c>
      <c r="U15" s="331">
        <v>1</v>
      </c>
      <c r="V15" s="328">
        <v>2</v>
      </c>
      <c r="W15" s="325">
        <v>1</v>
      </c>
      <c r="X15" s="330">
        <v>6</v>
      </c>
      <c r="Y15" s="331">
        <v>1</v>
      </c>
      <c r="Z15" s="328">
        <v>3</v>
      </c>
      <c r="AA15" s="325">
        <v>0</v>
      </c>
      <c r="AB15" s="330">
        <v>0</v>
      </c>
      <c r="AC15" s="331">
        <v>1</v>
      </c>
      <c r="AD15" s="328">
        <v>2</v>
      </c>
      <c r="AE15" s="267">
        <f t="shared" si="0"/>
        <v>3</v>
      </c>
      <c r="AF15" s="56">
        <f t="shared" si="0"/>
        <v>10</v>
      </c>
      <c r="AG15" s="268">
        <f t="shared" si="0"/>
        <v>5</v>
      </c>
      <c r="AH15" s="279">
        <f t="shared" si="0"/>
        <v>9</v>
      </c>
      <c r="AI15" s="339">
        <v>8</v>
      </c>
      <c r="AJ15" s="75">
        <v>0</v>
      </c>
      <c r="AK15" s="70">
        <v>0</v>
      </c>
      <c r="AL15" s="73">
        <v>1</v>
      </c>
      <c r="AM15" s="76">
        <v>2</v>
      </c>
      <c r="AN15" s="72">
        <v>1</v>
      </c>
      <c r="AO15" s="70">
        <v>5</v>
      </c>
      <c r="AP15" s="73">
        <v>1</v>
      </c>
      <c r="AQ15" s="74">
        <v>4</v>
      </c>
      <c r="AR15" s="75">
        <v>0</v>
      </c>
      <c r="AS15" s="70">
        <v>0</v>
      </c>
      <c r="AT15" s="73">
        <v>1</v>
      </c>
      <c r="AU15" s="76">
        <v>1</v>
      </c>
      <c r="AV15" s="72">
        <v>0</v>
      </c>
      <c r="AW15" s="70">
        <v>0</v>
      </c>
      <c r="AX15" s="73">
        <v>1</v>
      </c>
      <c r="AY15" s="74">
        <v>2</v>
      </c>
      <c r="AZ15" s="75">
        <v>0</v>
      </c>
      <c r="BA15" s="70">
        <v>0</v>
      </c>
      <c r="BB15" s="73">
        <v>1</v>
      </c>
      <c r="BC15" s="76">
        <v>1</v>
      </c>
      <c r="BD15" s="165">
        <f t="shared" si="1"/>
        <v>1</v>
      </c>
      <c r="BE15" s="56">
        <f t="shared" si="1"/>
        <v>5</v>
      </c>
      <c r="BF15" s="57">
        <f t="shared" si="1"/>
        <v>5</v>
      </c>
      <c r="BG15" s="166">
        <f t="shared" si="1"/>
        <v>10</v>
      </c>
      <c r="BH15" s="293">
        <v>4</v>
      </c>
      <c r="BI15" s="137">
        <v>79</v>
      </c>
    </row>
    <row r="16" spans="1:61" ht="15" customHeight="1">
      <c r="A16" s="275">
        <v>5</v>
      </c>
      <c r="B16" s="337" t="s">
        <v>52</v>
      </c>
      <c r="C16" s="338" t="s">
        <v>122</v>
      </c>
      <c r="D16" s="338">
        <v>1992</v>
      </c>
      <c r="E16" s="399" t="s">
        <v>140</v>
      </c>
      <c r="F16" s="341"/>
      <c r="G16" s="342">
        <v>0</v>
      </c>
      <c r="H16" s="343">
        <v>0</v>
      </c>
      <c r="I16" s="344">
        <v>0</v>
      </c>
      <c r="J16" s="345">
        <v>0</v>
      </c>
      <c r="K16" s="342">
        <v>0</v>
      </c>
      <c r="L16" s="346">
        <v>0</v>
      </c>
      <c r="M16" s="347">
        <v>0</v>
      </c>
      <c r="N16" s="345">
        <v>0</v>
      </c>
      <c r="O16" s="342">
        <v>1</v>
      </c>
      <c r="P16" s="346">
        <v>2</v>
      </c>
      <c r="Q16" s="347">
        <v>1</v>
      </c>
      <c r="R16" s="345">
        <v>1</v>
      </c>
      <c r="S16" s="342">
        <v>1</v>
      </c>
      <c r="T16" s="346">
        <v>2</v>
      </c>
      <c r="U16" s="347">
        <v>1</v>
      </c>
      <c r="V16" s="345">
        <v>2</v>
      </c>
      <c r="W16" s="342">
        <v>1</v>
      </c>
      <c r="X16" s="346">
        <v>3</v>
      </c>
      <c r="Y16" s="347">
        <v>1</v>
      </c>
      <c r="Z16" s="345">
        <v>1</v>
      </c>
      <c r="AA16" s="342">
        <v>0</v>
      </c>
      <c r="AB16" s="346">
        <v>0</v>
      </c>
      <c r="AC16" s="347">
        <v>0</v>
      </c>
      <c r="AD16" s="345">
        <v>0</v>
      </c>
      <c r="AE16" s="348">
        <f t="shared" si="0"/>
        <v>3</v>
      </c>
      <c r="AF16" s="349">
        <f t="shared" si="0"/>
        <v>7</v>
      </c>
      <c r="AG16" s="350">
        <f t="shared" si="0"/>
        <v>3</v>
      </c>
      <c r="AH16" s="351">
        <f t="shared" si="0"/>
        <v>4</v>
      </c>
      <c r="AI16" s="318">
        <v>6</v>
      </c>
      <c r="AJ16" s="75">
        <v>0</v>
      </c>
      <c r="AK16" s="70">
        <v>0</v>
      </c>
      <c r="AL16" s="73">
        <v>0</v>
      </c>
      <c r="AM16" s="76">
        <v>0</v>
      </c>
      <c r="AN16" s="72">
        <v>0</v>
      </c>
      <c r="AO16" s="70">
        <v>0</v>
      </c>
      <c r="AP16" s="73">
        <v>1</v>
      </c>
      <c r="AQ16" s="74">
        <v>1</v>
      </c>
      <c r="AR16" s="75">
        <v>0</v>
      </c>
      <c r="AS16" s="70">
        <v>0</v>
      </c>
      <c r="AT16" s="73">
        <v>1</v>
      </c>
      <c r="AU16" s="76">
        <v>2</v>
      </c>
      <c r="AV16" s="72">
        <v>0</v>
      </c>
      <c r="AW16" s="70">
        <v>0</v>
      </c>
      <c r="AX16" s="73">
        <v>0</v>
      </c>
      <c r="AY16" s="74">
        <v>0</v>
      </c>
      <c r="AZ16" s="75">
        <v>0</v>
      </c>
      <c r="BA16" s="70">
        <v>0</v>
      </c>
      <c r="BB16" s="73">
        <v>1</v>
      </c>
      <c r="BC16" s="76">
        <v>2</v>
      </c>
      <c r="BD16" s="165">
        <f t="shared" si="1"/>
        <v>0</v>
      </c>
      <c r="BE16" s="56">
        <f t="shared" si="1"/>
        <v>0</v>
      </c>
      <c r="BF16" s="57">
        <f t="shared" si="1"/>
        <v>3</v>
      </c>
      <c r="BG16" s="166">
        <f t="shared" si="1"/>
        <v>5</v>
      </c>
      <c r="BH16" s="293">
        <v>5</v>
      </c>
      <c r="BI16" s="137">
        <v>71</v>
      </c>
    </row>
    <row r="17" spans="1:61" ht="15" customHeight="1">
      <c r="A17" s="356">
        <v>6</v>
      </c>
      <c r="B17" s="387" t="s">
        <v>37</v>
      </c>
      <c r="C17" s="388" t="s">
        <v>38</v>
      </c>
      <c r="D17" s="388">
        <v>1992</v>
      </c>
      <c r="E17" s="397" t="s">
        <v>140</v>
      </c>
      <c r="F17" s="357"/>
      <c r="G17" s="358">
        <v>0</v>
      </c>
      <c r="H17" s="381">
        <v>0</v>
      </c>
      <c r="I17" s="359">
        <v>1</v>
      </c>
      <c r="J17" s="383">
        <v>1</v>
      </c>
      <c r="K17" s="358">
        <v>0</v>
      </c>
      <c r="L17" s="385">
        <v>0</v>
      </c>
      <c r="M17" s="360">
        <v>1</v>
      </c>
      <c r="N17" s="383">
        <v>5</v>
      </c>
      <c r="O17" s="358">
        <v>1</v>
      </c>
      <c r="P17" s="385">
        <v>1</v>
      </c>
      <c r="Q17" s="360">
        <v>1</v>
      </c>
      <c r="R17" s="383">
        <v>1</v>
      </c>
      <c r="S17" s="358">
        <v>1</v>
      </c>
      <c r="T17" s="385">
        <v>1</v>
      </c>
      <c r="U17" s="360">
        <v>1</v>
      </c>
      <c r="V17" s="383">
        <v>1</v>
      </c>
      <c r="W17" s="358">
        <v>1</v>
      </c>
      <c r="X17" s="385">
        <v>4</v>
      </c>
      <c r="Y17" s="360">
        <v>1</v>
      </c>
      <c r="Z17" s="383">
        <v>2</v>
      </c>
      <c r="AA17" s="358">
        <v>1</v>
      </c>
      <c r="AB17" s="385">
        <v>5</v>
      </c>
      <c r="AC17" s="360">
        <v>1</v>
      </c>
      <c r="AD17" s="383">
        <v>2</v>
      </c>
      <c r="AE17" s="377">
        <f t="shared" si="0"/>
        <v>4</v>
      </c>
      <c r="AF17" s="373">
        <f t="shared" si="0"/>
        <v>11</v>
      </c>
      <c r="AG17" s="379">
        <f t="shared" si="0"/>
        <v>6</v>
      </c>
      <c r="AH17" s="375">
        <f t="shared" si="0"/>
        <v>12</v>
      </c>
      <c r="AI17" s="352">
        <v>3</v>
      </c>
      <c r="AJ17" s="361"/>
      <c r="AK17" s="70"/>
      <c r="AL17" s="356"/>
      <c r="AM17" s="76"/>
      <c r="AN17" s="362"/>
      <c r="AO17" s="70"/>
      <c r="AP17" s="356"/>
      <c r="AQ17" s="74"/>
      <c r="AR17" s="361"/>
      <c r="AS17" s="70"/>
      <c r="AT17" s="356"/>
      <c r="AU17" s="76"/>
      <c r="AV17" s="362"/>
      <c r="AW17" s="70"/>
      <c r="AX17" s="356"/>
      <c r="AY17" s="74"/>
      <c r="AZ17" s="361"/>
      <c r="BA17" s="70"/>
      <c r="BB17" s="356"/>
      <c r="BC17" s="76"/>
      <c r="BD17" s="165">
        <f t="shared" si="1"/>
        <v>0</v>
      </c>
      <c r="BE17" s="56">
        <f t="shared" si="1"/>
        <v>0</v>
      </c>
      <c r="BF17" s="57">
        <f t="shared" si="1"/>
        <v>0</v>
      </c>
      <c r="BG17" s="166">
        <f t="shared" si="1"/>
        <v>0</v>
      </c>
      <c r="BH17" s="293">
        <v>6</v>
      </c>
      <c r="BI17" s="138">
        <v>63</v>
      </c>
    </row>
    <row r="18" spans="1:61" ht="15" customHeight="1">
      <c r="A18" s="363">
        <v>7</v>
      </c>
      <c r="B18" s="389" t="s">
        <v>45</v>
      </c>
      <c r="C18" s="390" t="s">
        <v>214</v>
      </c>
      <c r="D18" s="390">
        <v>1992</v>
      </c>
      <c r="E18" s="397" t="s">
        <v>140</v>
      </c>
      <c r="F18" s="364"/>
      <c r="G18" s="365">
        <v>0</v>
      </c>
      <c r="H18" s="326">
        <v>0</v>
      </c>
      <c r="I18" s="366">
        <v>1</v>
      </c>
      <c r="J18" s="328">
        <v>1</v>
      </c>
      <c r="K18" s="365">
        <v>0</v>
      </c>
      <c r="L18" s="330">
        <v>0</v>
      </c>
      <c r="M18" s="367">
        <v>0</v>
      </c>
      <c r="N18" s="328">
        <v>0</v>
      </c>
      <c r="O18" s="365">
        <v>1</v>
      </c>
      <c r="P18" s="330">
        <v>1</v>
      </c>
      <c r="Q18" s="367">
        <v>1</v>
      </c>
      <c r="R18" s="328">
        <v>1</v>
      </c>
      <c r="S18" s="365">
        <v>1</v>
      </c>
      <c r="T18" s="330">
        <v>1</v>
      </c>
      <c r="U18" s="367">
        <v>1</v>
      </c>
      <c r="V18" s="328">
        <v>1</v>
      </c>
      <c r="W18" s="365">
        <v>1</v>
      </c>
      <c r="X18" s="330">
        <v>1</v>
      </c>
      <c r="Y18" s="367">
        <v>1</v>
      </c>
      <c r="Z18" s="328">
        <v>1</v>
      </c>
      <c r="AA18" s="365">
        <v>0</v>
      </c>
      <c r="AB18" s="330">
        <v>0</v>
      </c>
      <c r="AC18" s="367">
        <v>1</v>
      </c>
      <c r="AD18" s="328">
        <v>1</v>
      </c>
      <c r="AE18" s="333">
        <f t="shared" si="0"/>
        <v>3</v>
      </c>
      <c r="AF18" s="118">
        <f t="shared" si="0"/>
        <v>3</v>
      </c>
      <c r="AG18" s="334">
        <f t="shared" si="0"/>
        <v>5</v>
      </c>
      <c r="AH18" s="335">
        <f t="shared" si="0"/>
        <v>5</v>
      </c>
      <c r="AI18" s="339">
        <v>4</v>
      </c>
      <c r="AJ18" s="361"/>
      <c r="AK18" s="70"/>
      <c r="AL18" s="356"/>
      <c r="AM18" s="76"/>
      <c r="AN18" s="362"/>
      <c r="AO18" s="70"/>
      <c r="AP18" s="356"/>
      <c r="AQ18" s="74"/>
      <c r="AR18" s="361"/>
      <c r="AS18" s="70"/>
      <c r="AT18" s="356"/>
      <c r="AU18" s="76"/>
      <c r="AV18" s="362"/>
      <c r="AW18" s="70"/>
      <c r="AX18" s="356"/>
      <c r="AY18" s="74"/>
      <c r="AZ18" s="361"/>
      <c r="BA18" s="70"/>
      <c r="BB18" s="356"/>
      <c r="BC18" s="76"/>
      <c r="BD18" s="165">
        <f t="shared" si="1"/>
        <v>0</v>
      </c>
      <c r="BE18" s="56">
        <f t="shared" si="1"/>
        <v>0</v>
      </c>
      <c r="BF18" s="57">
        <f t="shared" si="1"/>
        <v>0</v>
      </c>
      <c r="BG18" s="166">
        <f t="shared" si="1"/>
        <v>0</v>
      </c>
      <c r="BH18" s="293">
        <v>7</v>
      </c>
      <c r="BI18" s="138">
        <v>56</v>
      </c>
    </row>
    <row r="19" spans="1:61" ht="15" customHeight="1" thickBot="1">
      <c r="A19" s="368">
        <v>8</v>
      </c>
      <c r="B19" s="391" t="s">
        <v>201</v>
      </c>
      <c r="C19" s="392" t="s">
        <v>214</v>
      </c>
      <c r="D19" s="392">
        <v>1991</v>
      </c>
      <c r="E19" s="404" t="s">
        <v>140</v>
      </c>
      <c r="F19" s="369"/>
      <c r="G19" s="370">
        <v>0</v>
      </c>
      <c r="H19" s="382">
        <v>0</v>
      </c>
      <c r="I19" s="371">
        <v>0</v>
      </c>
      <c r="J19" s="384">
        <v>0</v>
      </c>
      <c r="K19" s="370">
        <v>0</v>
      </c>
      <c r="L19" s="386">
        <v>0</v>
      </c>
      <c r="M19" s="372">
        <v>0</v>
      </c>
      <c r="N19" s="384">
        <v>0</v>
      </c>
      <c r="O19" s="370">
        <v>1</v>
      </c>
      <c r="P19" s="386">
        <v>1</v>
      </c>
      <c r="Q19" s="372">
        <v>1</v>
      </c>
      <c r="R19" s="384">
        <v>1</v>
      </c>
      <c r="S19" s="370">
        <v>1</v>
      </c>
      <c r="T19" s="386">
        <v>5</v>
      </c>
      <c r="U19" s="372">
        <v>1</v>
      </c>
      <c r="V19" s="384">
        <v>5</v>
      </c>
      <c r="W19" s="370">
        <v>1</v>
      </c>
      <c r="X19" s="386">
        <v>3</v>
      </c>
      <c r="Y19" s="372">
        <v>1</v>
      </c>
      <c r="Z19" s="384">
        <v>1</v>
      </c>
      <c r="AA19" s="370">
        <v>0</v>
      </c>
      <c r="AB19" s="386">
        <v>0</v>
      </c>
      <c r="AC19" s="372">
        <v>0</v>
      </c>
      <c r="AD19" s="384">
        <v>0</v>
      </c>
      <c r="AE19" s="378">
        <f t="shared" si="0"/>
        <v>3</v>
      </c>
      <c r="AF19" s="374">
        <f t="shared" si="0"/>
        <v>9</v>
      </c>
      <c r="AG19" s="380">
        <f t="shared" si="0"/>
        <v>3</v>
      </c>
      <c r="AH19" s="376">
        <f t="shared" si="0"/>
        <v>7</v>
      </c>
      <c r="AI19" s="340">
        <v>7</v>
      </c>
      <c r="AJ19" s="361"/>
      <c r="AK19" s="70"/>
      <c r="AL19" s="356"/>
      <c r="AM19" s="76"/>
      <c r="AN19" s="362"/>
      <c r="AO19" s="70"/>
      <c r="AP19" s="356"/>
      <c r="AQ19" s="74"/>
      <c r="AR19" s="361"/>
      <c r="AS19" s="70"/>
      <c r="AT19" s="356"/>
      <c r="AU19" s="76"/>
      <c r="AV19" s="362"/>
      <c r="AW19" s="70"/>
      <c r="AX19" s="356"/>
      <c r="AY19" s="74"/>
      <c r="AZ19" s="361"/>
      <c r="BA19" s="70"/>
      <c r="BB19" s="356"/>
      <c r="BC19" s="76"/>
      <c r="BD19" s="165">
        <f t="shared" si="1"/>
        <v>0</v>
      </c>
      <c r="BE19" s="56">
        <f t="shared" si="1"/>
        <v>0</v>
      </c>
      <c r="BF19" s="57">
        <f t="shared" si="1"/>
        <v>0</v>
      </c>
      <c r="BG19" s="166">
        <f t="shared" si="1"/>
        <v>0</v>
      </c>
      <c r="BH19" s="293">
        <v>8</v>
      </c>
      <c r="BI19" s="137">
        <v>50</v>
      </c>
    </row>
    <row r="20" spans="1:61" ht="15" customHeight="1">
      <c r="A20" s="297">
        <v>9</v>
      </c>
      <c r="B20" s="393" t="s">
        <v>45</v>
      </c>
      <c r="C20" s="394" t="s">
        <v>105</v>
      </c>
      <c r="D20" s="394">
        <v>1990</v>
      </c>
      <c r="E20" s="400" t="s">
        <v>135</v>
      </c>
      <c r="F20" s="323"/>
      <c r="G20" s="115">
        <v>1</v>
      </c>
      <c r="H20" s="79">
        <v>2</v>
      </c>
      <c r="I20" s="80">
        <v>1</v>
      </c>
      <c r="J20" s="116">
        <v>2</v>
      </c>
      <c r="K20" s="115">
        <v>0</v>
      </c>
      <c r="L20" s="83">
        <v>0</v>
      </c>
      <c r="M20" s="84">
        <v>0</v>
      </c>
      <c r="N20" s="116">
        <v>0</v>
      </c>
      <c r="O20" s="115">
        <v>0</v>
      </c>
      <c r="P20" s="83">
        <v>0</v>
      </c>
      <c r="Q20" s="84">
        <v>0</v>
      </c>
      <c r="R20" s="116">
        <v>0</v>
      </c>
      <c r="S20" s="115">
        <v>1</v>
      </c>
      <c r="T20" s="83">
        <v>5</v>
      </c>
      <c r="U20" s="84">
        <v>1</v>
      </c>
      <c r="V20" s="116">
        <v>1</v>
      </c>
      <c r="W20" s="115">
        <v>0</v>
      </c>
      <c r="X20" s="83">
        <v>0</v>
      </c>
      <c r="Y20" s="84">
        <v>0</v>
      </c>
      <c r="Z20" s="116">
        <v>0</v>
      </c>
      <c r="AA20" s="115">
        <v>0</v>
      </c>
      <c r="AB20" s="83">
        <v>0</v>
      </c>
      <c r="AC20" s="84">
        <v>1</v>
      </c>
      <c r="AD20" s="116">
        <v>1</v>
      </c>
      <c r="AE20" s="117">
        <f aca="true" t="shared" si="2" ref="AE20:AE29">G20+K20+O20+S20+W20+AA20</f>
        <v>2</v>
      </c>
      <c r="AF20" s="118">
        <f aca="true" t="shared" si="3" ref="AF20:AF29">H20+L20+P20+T20+X20+AB20</f>
        <v>7</v>
      </c>
      <c r="AG20" s="119">
        <f aca="true" t="shared" si="4" ref="AG20:AG29">I20+M20+Q20+U20+Y20+AC20</f>
        <v>3</v>
      </c>
      <c r="AH20" s="283">
        <f aca="true" t="shared" si="5" ref="AH20:AH29">J20+N20+R20+V20+Z20+AD20</f>
        <v>4</v>
      </c>
      <c r="AI20" s="321">
        <v>9</v>
      </c>
      <c r="AJ20" s="75"/>
      <c r="AK20" s="70"/>
      <c r="AL20" s="73"/>
      <c r="AM20" s="76"/>
      <c r="AN20" s="72"/>
      <c r="AO20" s="70"/>
      <c r="AP20" s="73"/>
      <c r="AQ20" s="74"/>
      <c r="AR20" s="75"/>
      <c r="AS20" s="70"/>
      <c r="AT20" s="73"/>
      <c r="AU20" s="76"/>
      <c r="AV20" s="72"/>
      <c r="AW20" s="70"/>
      <c r="AX20" s="73"/>
      <c r="AY20" s="74"/>
      <c r="AZ20" s="75"/>
      <c r="BA20" s="70"/>
      <c r="BB20" s="356"/>
      <c r="BC20" s="76"/>
      <c r="BD20" s="165">
        <f aca="true" t="shared" si="6" ref="BD20:BG24">AJ20+AN20+AR20+AV20+AZ20</f>
        <v>0</v>
      </c>
      <c r="BE20" s="56">
        <f t="shared" si="6"/>
        <v>0</v>
      </c>
      <c r="BF20" s="57">
        <f t="shared" si="6"/>
        <v>0</v>
      </c>
      <c r="BG20" s="166">
        <f t="shared" si="6"/>
        <v>0</v>
      </c>
      <c r="BH20" s="293">
        <v>9</v>
      </c>
      <c r="BI20" s="137">
        <v>44</v>
      </c>
    </row>
    <row r="21" spans="1:61" ht="15" customHeight="1">
      <c r="A21" s="73">
        <v>10</v>
      </c>
      <c r="B21" s="395" t="s">
        <v>106</v>
      </c>
      <c r="C21" s="396" t="s">
        <v>107</v>
      </c>
      <c r="D21" s="396">
        <v>1991</v>
      </c>
      <c r="E21" s="397" t="s">
        <v>135</v>
      </c>
      <c r="F21" s="134"/>
      <c r="G21" s="113">
        <v>0</v>
      </c>
      <c r="H21" s="67">
        <v>0</v>
      </c>
      <c r="I21" s="68">
        <v>1</v>
      </c>
      <c r="J21" s="114">
        <v>2</v>
      </c>
      <c r="K21" s="115">
        <v>0</v>
      </c>
      <c r="L21" s="83">
        <v>0</v>
      </c>
      <c r="M21" s="84">
        <v>1</v>
      </c>
      <c r="N21" s="116">
        <v>2</v>
      </c>
      <c r="O21" s="115">
        <v>0</v>
      </c>
      <c r="P21" s="83">
        <v>0</v>
      </c>
      <c r="Q21" s="84">
        <v>0</v>
      </c>
      <c r="R21" s="116">
        <v>0</v>
      </c>
      <c r="S21" s="115">
        <v>1</v>
      </c>
      <c r="T21" s="83">
        <v>1</v>
      </c>
      <c r="U21" s="84">
        <v>1</v>
      </c>
      <c r="V21" s="116">
        <v>1</v>
      </c>
      <c r="W21" s="115">
        <v>0</v>
      </c>
      <c r="X21" s="83">
        <v>0</v>
      </c>
      <c r="Y21" s="84">
        <v>1</v>
      </c>
      <c r="Z21" s="116">
        <v>1</v>
      </c>
      <c r="AA21" s="115">
        <v>0</v>
      </c>
      <c r="AB21" s="83">
        <v>0</v>
      </c>
      <c r="AC21" s="84">
        <v>0</v>
      </c>
      <c r="AD21" s="116">
        <v>0</v>
      </c>
      <c r="AE21" s="63">
        <f t="shared" si="2"/>
        <v>1</v>
      </c>
      <c r="AF21" s="56">
        <f t="shared" si="3"/>
        <v>1</v>
      </c>
      <c r="AG21" s="57">
        <f t="shared" si="4"/>
        <v>4</v>
      </c>
      <c r="AH21" s="64">
        <f t="shared" si="5"/>
        <v>6</v>
      </c>
      <c r="AI21" s="321">
        <v>10</v>
      </c>
      <c r="AJ21" s="75"/>
      <c r="AK21" s="70"/>
      <c r="AL21" s="73"/>
      <c r="AM21" s="76"/>
      <c r="AN21" s="72"/>
      <c r="AO21" s="70"/>
      <c r="AP21" s="73"/>
      <c r="AQ21" s="74"/>
      <c r="AR21" s="75"/>
      <c r="AS21" s="70"/>
      <c r="AT21" s="73"/>
      <c r="AU21" s="76"/>
      <c r="AV21" s="72"/>
      <c r="AW21" s="70"/>
      <c r="AX21" s="73"/>
      <c r="AY21" s="74"/>
      <c r="AZ21" s="75"/>
      <c r="BA21" s="70"/>
      <c r="BB21" s="73"/>
      <c r="BC21" s="76"/>
      <c r="BD21" s="165">
        <f t="shared" si="6"/>
        <v>0</v>
      </c>
      <c r="BE21" s="56">
        <f t="shared" si="6"/>
        <v>0</v>
      </c>
      <c r="BF21" s="57">
        <f t="shared" si="6"/>
        <v>0</v>
      </c>
      <c r="BG21" s="166">
        <f t="shared" si="6"/>
        <v>0</v>
      </c>
      <c r="BH21" s="293">
        <v>10</v>
      </c>
      <c r="BI21" s="137">
        <v>39</v>
      </c>
    </row>
    <row r="22" spans="1:61" ht="15" customHeight="1">
      <c r="A22" s="73">
        <v>11</v>
      </c>
      <c r="B22" s="311" t="s">
        <v>91</v>
      </c>
      <c r="C22" s="20" t="s">
        <v>92</v>
      </c>
      <c r="D22" s="20">
        <v>1993</v>
      </c>
      <c r="E22" s="397" t="s">
        <v>135</v>
      </c>
      <c r="F22" s="134"/>
      <c r="G22" s="113">
        <v>0</v>
      </c>
      <c r="H22" s="67">
        <v>0</v>
      </c>
      <c r="I22" s="68">
        <v>1</v>
      </c>
      <c r="J22" s="114">
        <v>1</v>
      </c>
      <c r="K22" s="115">
        <v>0</v>
      </c>
      <c r="L22" s="83">
        <v>0</v>
      </c>
      <c r="M22" s="84">
        <v>1</v>
      </c>
      <c r="N22" s="116">
        <v>5</v>
      </c>
      <c r="O22" s="115">
        <v>0</v>
      </c>
      <c r="P22" s="83">
        <v>0</v>
      </c>
      <c r="Q22" s="84">
        <v>0</v>
      </c>
      <c r="R22" s="116">
        <v>0</v>
      </c>
      <c r="S22" s="115">
        <v>1</v>
      </c>
      <c r="T22" s="83">
        <v>2</v>
      </c>
      <c r="U22" s="84">
        <v>1</v>
      </c>
      <c r="V22" s="116">
        <v>2</v>
      </c>
      <c r="W22" s="115">
        <v>0</v>
      </c>
      <c r="X22" s="83">
        <v>0</v>
      </c>
      <c r="Y22" s="84">
        <v>1</v>
      </c>
      <c r="Z22" s="116">
        <v>2</v>
      </c>
      <c r="AA22" s="115">
        <v>0</v>
      </c>
      <c r="AB22" s="83">
        <v>0</v>
      </c>
      <c r="AC22" s="84">
        <v>0</v>
      </c>
      <c r="AD22" s="116">
        <v>0</v>
      </c>
      <c r="AE22" s="63">
        <f t="shared" si="2"/>
        <v>1</v>
      </c>
      <c r="AF22" s="56">
        <f t="shared" si="3"/>
        <v>2</v>
      </c>
      <c r="AG22" s="57">
        <f t="shared" si="4"/>
        <v>4</v>
      </c>
      <c r="AH22" s="64">
        <f t="shared" si="5"/>
        <v>10</v>
      </c>
      <c r="AI22" s="321">
        <v>11</v>
      </c>
      <c r="AJ22" s="75"/>
      <c r="AK22" s="70"/>
      <c r="AL22" s="73"/>
      <c r="AM22" s="76"/>
      <c r="AN22" s="72"/>
      <c r="AO22" s="70"/>
      <c r="AP22" s="73"/>
      <c r="AQ22" s="74"/>
      <c r="AR22" s="75"/>
      <c r="AS22" s="70"/>
      <c r="AT22" s="73"/>
      <c r="AU22" s="76"/>
      <c r="AV22" s="72"/>
      <c r="AW22" s="70"/>
      <c r="AX22" s="73"/>
      <c r="AY22" s="74"/>
      <c r="AZ22" s="75"/>
      <c r="BA22" s="70"/>
      <c r="BB22" s="73"/>
      <c r="BC22" s="76"/>
      <c r="BD22" s="165">
        <f t="shared" si="6"/>
        <v>0</v>
      </c>
      <c r="BE22" s="56">
        <f t="shared" si="6"/>
        <v>0</v>
      </c>
      <c r="BF22" s="57">
        <f t="shared" si="6"/>
        <v>0</v>
      </c>
      <c r="BG22" s="166">
        <f t="shared" si="6"/>
        <v>0</v>
      </c>
      <c r="BH22" s="293">
        <v>11</v>
      </c>
      <c r="BI22" s="138">
        <v>35</v>
      </c>
    </row>
    <row r="23" spans="1:61" ht="15" customHeight="1">
      <c r="A23" s="73">
        <v>12</v>
      </c>
      <c r="B23" s="387" t="s">
        <v>58</v>
      </c>
      <c r="C23" s="388" t="s">
        <v>59</v>
      </c>
      <c r="D23" s="388">
        <v>1993</v>
      </c>
      <c r="E23" s="397" t="s">
        <v>137</v>
      </c>
      <c r="F23" s="134"/>
      <c r="G23" s="72">
        <v>0</v>
      </c>
      <c r="H23" s="70">
        <v>0</v>
      </c>
      <c r="I23" s="73">
        <v>0</v>
      </c>
      <c r="J23" s="74">
        <v>0</v>
      </c>
      <c r="K23" s="72">
        <v>0</v>
      </c>
      <c r="L23" s="70">
        <v>0</v>
      </c>
      <c r="M23" s="73">
        <v>0</v>
      </c>
      <c r="N23" s="74">
        <v>0</v>
      </c>
      <c r="O23" s="72">
        <v>1</v>
      </c>
      <c r="P23" s="70">
        <v>3</v>
      </c>
      <c r="Q23" s="73">
        <v>1</v>
      </c>
      <c r="R23" s="74">
        <v>1</v>
      </c>
      <c r="S23" s="72">
        <v>0</v>
      </c>
      <c r="T23" s="70">
        <v>0</v>
      </c>
      <c r="U23" s="73">
        <v>0</v>
      </c>
      <c r="V23" s="74">
        <v>0</v>
      </c>
      <c r="W23" s="72">
        <v>0</v>
      </c>
      <c r="X23" s="70">
        <v>0</v>
      </c>
      <c r="Y23" s="73">
        <v>0</v>
      </c>
      <c r="Z23" s="74">
        <v>0</v>
      </c>
      <c r="AA23" s="72">
        <v>0</v>
      </c>
      <c r="AB23" s="70">
        <v>0</v>
      </c>
      <c r="AC23" s="73">
        <v>0</v>
      </c>
      <c r="AD23" s="74">
        <v>0</v>
      </c>
      <c r="AE23" s="63">
        <f t="shared" si="2"/>
        <v>1</v>
      </c>
      <c r="AF23" s="56">
        <f t="shared" si="3"/>
        <v>3</v>
      </c>
      <c r="AG23" s="57">
        <f t="shared" si="4"/>
        <v>1</v>
      </c>
      <c r="AH23" s="64">
        <f t="shared" si="5"/>
        <v>1</v>
      </c>
      <c r="AI23" s="321">
        <v>12</v>
      </c>
      <c r="AJ23" s="75"/>
      <c r="AK23" s="70"/>
      <c r="AL23" s="73"/>
      <c r="AM23" s="76"/>
      <c r="AN23" s="72"/>
      <c r="AO23" s="70"/>
      <c r="AP23" s="73"/>
      <c r="AQ23" s="74"/>
      <c r="AR23" s="75"/>
      <c r="AS23" s="70"/>
      <c r="AT23" s="73"/>
      <c r="AU23" s="76"/>
      <c r="AV23" s="72"/>
      <c r="AW23" s="70"/>
      <c r="AX23" s="73"/>
      <c r="AY23" s="74"/>
      <c r="AZ23" s="75"/>
      <c r="BA23" s="70"/>
      <c r="BB23" s="73"/>
      <c r="BC23" s="76"/>
      <c r="BD23" s="287">
        <f t="shared" si="6"/>
        <v>0</v>
      </c>
      <c r="BE23" s="281">
        <f t="shared" si="6"/>
        <v>0</v>
      </c>
      <c r="BF23" s="280">
        <f t="shared" si="6"/>
        <v>0</v>
      </c>
      <c r="BG23" s="288">
        <f t="shared" si="6"/>
        <v>0</v>
      </c>
      <c r="BH23" s="293">
        <v>12</v>
      </c>
      <c r="BI23" s="285">
        <v>31</v>
      </c>
    </row>
    <row r="24" spans="1:61" s="423" customFormat="1" ht="15" customHeight="1">
      <c r="A24" s="497">
        <v>13</v>
      </c>
      <c r="B24" s="524" t="s">
        <v>162</v>
      </c>
      <c r="C24" s="525" t="s">
        <v>163</v>
      </c>
      <c r="D24" s="525">
        <v>1987</v>
      </c>
      <c r="E24" s="526" t="s">
        <v>153</v>
      </c>
      <c r="F24" s="501"/>
      <c r="G24" s="518">
        <v>0</v>
      </c>
      <c r="H24" s="516">
        <v>0</v>
      </c>
      <c r="I24" s="497">
        <v>0</v>
      </c>
      <c r="J24" s="519">
        <v>0</v>
      </c>
      <c r="K24" s="518">
        <v>0</v>
      </c>
      <c r="L24" s="516">
        <v>0</v>
      </c>
      <c r="M24" s="497">
        <v>1</v>
      </c>
      <c r="N24" s="519">
        <v>1</v>
      </c>
      <c r="O24" s="518">
        <v>0</v>
      </c>
      <c r="P24" s="516">
        <v>0</v>
      </c>
      <c r="Q24" s="497">
        <v>0</v>
      </c>
      <c r="R24" s="519">
        <v>0</v>
      </c>
      <c r="S24" s="518">
        <v>1</v>
      </c>
      <c r="T24" s="516">
        <v>4</v>
      </c>
      <c r="U24" s="497">
        <v>1</v>
      </c>
      <c r="V24" s="519">
        <v>3</v>
      </c>
      <c r="W24" s="518">
        <v>0</v>
      </c>
      <c r="X24" s="516">
        <v>0</v>
      </c>
      <c r="Y24" s="497">
        <v>1</v>
      </c>
      <c r="Z24" s="519">
        <v>1</v>
      </c>
      <c r="AA24" s="518">
        <v>0</v>
      </c>
      <c r="AB24" s="516">
        <v>0</v>
      </c>
      <c r="AC24" s="497">
        <v>0</v>
      </c>
      <c r="AD24" s="519">
        <v>0</v>
      </c>
      <c r="AE24" s="510">
        <f t="shared" si="2"/>
        <v>1</v>
      </c>
      <c r="AF24" s="511">
        <f t="shared" si="3"/>
        <v>4</v>
      </c>
      <c r="AG24" s="512">
        <f t="shared" si="4"/>
        <v>3</v>
      </c>
      <c r="AH24" s="513">
        <f t="shared" si="5"/>
        <v>5</v>
      </c>
      <c r="AI24" s="514">
        <v>13</v>
      </c>
      <c r="AJ24" s="515"/>
      <c r="AK24" s="516"/>
      <c r="AL24" s="497"/>
      <c r="AM24" s="517"/>
      <c r="AN24" s="518"/>
      <c r="AO24" s="516"/>
      <c r="AP24" s="497"/>
      <c r="AQ24" s="519"/>
      <c r="AR24" s="515"/>
      <c r="AS24" s="516"/>
      <c r="AT24" s="497"/>
      <c r="AU24" s="517"/>
      <c r="AV24" s="518"/>
      <c r="AW24" s="516"/>
      <c r="AX24" s="497"/>
      <c r="AY24" s="519"/>
      <c r="AZ24" s="515"/>
      <c r="BA24" s="516"/>
      <c r="BB24" s="497"/>
      <c r="BC24" s="517"/>
      <c r="BD24" s="527">
        <f t="shared" si="6"/>
        <v>0</v>
      </c>
      <c r="BE24" s="528">
        <f t="shared" si="6"/>
        <v>0</v>
      </c>
      <c r="BF24" s="529">
        <f t="shared" si="6"/>
        <v>0</v>
      </c>
      <c r="BG24" s="530">
        <f t="shared" si="6"/>
        <v>0</v>
      </c>
      <c r="BH24" s="522">
        <v>13</v>
      </c>
      <c r="BI24" s="531"/>
    </row>
    <row r="25" spans="1:61" ht="15" customHeight="1">
      <c r="A25" s="73">
        <v>14</v>
      </c>
      <c r="B25" s="395" t="s">
        <v>110</v>
      </c>
      <c r="C25" s="396" t="s">
        <v>111</v>
      </c>
      <c r="D25" s="396">
        <v>1987</v>
      </c>
      <c r="E25" s="398" t="s">
        <v>137</v>
      </c>
      <c r="F25" s="134"/>
      <c r="G25" s="72">
        <v>0</v>
      </c>
      <c r="H25" s="70">
        <v>0</v>
      </c>
      <c r="I25" s="73">
        <v>0</v>
      </c>
      <c r="J25" s="74">
        <v>0</v>
      </c>
      <c r="K25" s="72">
        <v>0</v>
      </c>
      <c r="L25" s="70">
        <v>0</v>
      </c>
      <c r="M25" s="73">
        <v>0</v>
      </c>
      <c r="N25" s="74">
        <v>0</v>
      </c>
      <c r="O25" s="72">
        <v>0</v>
      </c>
      <c r="P25" s="70">
        <v>0</v>
      </c>
      <c r="Q25" s="73">
        <v>1</v>
      </c>
      <c r="R25" s="74">
        <v>4</v>
      </c>
      <c r="S25" s="72">
        <v>0</v>
      </c>
      <c r="T25" s="70">
        <v>0</v>
      </c>
      <c r="U25" s="73">
        <v>0</v>
      </c>
      <c r="V25" s="74">
        <v>0</v>
      </c>
      <c r="W25" s="72">
        <v>0</v>
      </c>
      <c r="X25" s="70">
        <v>0</v>
      </c>
      <c r="Y25" s="73">
        <v>0</v>
      </c>
      <c r="Z25" s="74">
        <v>0</v>
      </c>
      <c r="AA25" s="72">
        <v>0</v>
      </c>
      <c r="AB25" s="70">
        <v>0</v>
      </c>
      <c r="AC25" s="73">
        <v>0</v>
      </c>
      <c r="AD25" s="74">
        <v>0</v>
      </c>
      <c r="AE25" s="267">
        <f t="shared" si="2"/>
        <v>0</v>
      </c>
      <c r="AF25" s="56">
        <f t="shared" si="3"/>
        <v>0</v>
      </c>
      <c r="AG25" s="268">
        <f t="shared" si="4"/>
        <v>1</v>
      </c>
      <c r="AH25" s="279">
        <f t="shared" si="5"/>
        <v>4</v>
      </c>
      <c r="AI25" s="321">
        <v>14</v>
      </c>
      <c r="AJ25" s="75"/>
      <c r="AK25" s="70"/>
      <c r="AL25" s="73"/>
      <c r="AM25" s="76"/>
      <c r="AN25" s="72"/>
      <c r="AO25" s="70"/>
      <c r="AP25" s="73"/>
      <c r="AQ25" s="74"/>
      <c r="AR25" s="75"/>
      <c r="AS25" s="70"/>
      <c r="AT25" s="73"/>
      <c r="AU25" s="76"/>
      <c r="AV25" s="72"/>
      <c r="AW25" s="70"/>
      <c r="AX25" s="73"/>
      <c r="AY25" s="74"/>
      <c r="AZ25" s="75"/>
      <c r="BA25" s="70"/>
      <c r="BB25" s="73"/>
      <c r="BC25" s="76"/>
      <c r="BD25" s="287">
        <f aca="true" t="shared" si="7" ref="BD25:BG29">AJ25+AN25+AR25+AV25+AZ25</f>
        <v>0</v>
      </c>
      <c r="BE25" s="281">
        <f t="shared" si="7"/>
        <v>0</v>
      </c>
      <c r="BF25" s="280">
        <f t="shared" si="7"/>
        <v>0</v>
      </c>
      <c r="BG25" s="288">
        <f t="shared" si="7"/>
        <v>0</v>
      </c>
      <c r="BH25" s="293">
        <v>14</v>
      </c>
      <c r="BI25" s="285">
        <v>28</v>
      </c>
    </row>
    <row r="26" spans="1:61" ht="15" customHeight="1">
      <c r="A26" s="73">
        <v>15</v>
      </c>
      <c r="B26" s="311" t="s">
        <v>156</v>
      </c>
      <c r="C26" s="20" t="s">
        <v>53</v>
      </c>
      <c r="D26" s="396">
        <v>1993</v>
      </c>
      <c r="E26" s="398" t="s">
        <v>140</v>
      </c>
      <c r="F26" s="134"/>
      <c r="G26" s="72">
        <v>0</v>
      </c>
      <c r="H26" s="70">
        <v>0</v>
      </c>
      <c r="I26" s="73">
        <v>0</v>
      </c>
      <c r="J26" s="74">
        <v>0</v>
      </c>
      <c r="K26" s="72">
        <v>0</v>
      </c>
      <c r="L26" s="70">
        <v>0</v>
      </c>
      <c r="M26" s="73">
        <v>0</v>
      </c>
      <c r="N26" s="74">
        <v>0</v>
      </c>
      <c r="O26" s="72">
        <v>0</v>
      </c>
      <c r="P26" s="70">
        <v>0</v>
      </c>
      <c r="Q26" s="73">
        <v>0</v>
      </c>
      <c r="R26" s="74">
        <v>0</v>
      </c>
      <c r="S26" s="72">
        <v>0</v>
      </c>
      <c r="T26" s="70">
        <v>0</v>
      </c>
      <c r="U26" s="73">
        <v>0</v>
      </c>
      <c r="V26" s="74">
        <v>0</v>
      </c>
      <c r="W26" s="72">
        <v>0</v>
      </c>
      <c r="X26" s="70">
        <v>0</v>
      </c>
      <c r="Y26" s="73">
        <v>0</v>
      </c>
      <c r="Z26" s="74">
        <v>0</v>
      </c>
      <c r="AA26" s="72">
        <v>0</v>
      </c>
      <c r="AB26" s="70">
        <v>0</v>
      </c>
      <c r="AC26" s="73">
        <v>0</v>
      </c>
      <c r="AD26" s="76">
        <v>0</v>
      </c>
      <c r="AE26" s="280">
        <f t="shared" si="2"/>
        <v>0</v>
      </c>
      <c r="AF26" s="281">
        <f t="shared" si="3"/>
        <v>0</v>
      </c>
      <c r="AG26" s="280">
        <f t="shared" si="4"/>
        <v>0</v>
      </c>
      <c r="AH26" s="281">
        <f t="shared" si="5"/>
        <v>0</v>
      </c>
      <c r="AI26" s="407">
        <v>15</v>
      </c>
      <c r="AJ26" s="75"/>
      <c r="AK26" s="70"/>
      <c r="AL26" s="73"/>
      <c r="AM26" s="76"/>
      <c r="AN26" s="72"/>
      <c r="AO26" s="70"/>
      <c r="AP26" s="73"/>
      <c r="AQ26" s="74"/>
      <c r="AR26" s="75"/>
      <c r="AS26" s="70"/>
      <c r="AT26" s="73"/>
      <c r="AU26" s="76"/>
      <c r="AV26" s="72"/>
      <c r="AW26" s="70"/>
      <c r="AX26" s="73"/>
      <c r="AY26" s="74"/>
      <c r="AZ26" s="75"/>
      <c r="BA26" s="70"/>
      <c r="BB26" s="73"/>
      <c r="BC26" s="76"/>
      <c r="BD26" s="287">
        <f t="shared" si="7"/>
        <v>0</v>
      </c>
      <c r="BE26" s="281">
        <f t="shared" si="7"/>
        <v>0</v>
      </c>
      <c r="BF26" s="280">
        <f t="shared" si="7"/>
        <v>0</v>
      </c>
      <c r="BG26" s="288">
        <f t="shared" si="7"/>
        <v>0</v>
      </c>
      <c r="BH26" s="293">
        <v>15</v>
      </c>
      <c r="BI26" s="285">
        <v>25</v>
      </c>
    </row>
    <row r="27" spans="1:61" s="423" customFormat="1" ht="15" customHeight="1">
      <c r="A27" s="497">
        <v>16</v>
      </c>
      <c r="B27" s="498" t="s">
        <v>159</v>
      </c>
      <c r="C27" s="499" t="s">
        <v>160</v>
      </c>
      <c r="D27" s="499">
        <v>1983</v>
      </c>
      <c r="E27" s="500" t="s">
        <v>148</v>
      </c>
      <c r="F27" s="501"/>
      <c r="G27" s="518">
        <v>0</v>
      </c>
      <c r="H27" s="516">
        <v>0</v>
      </c>
      <c r="I27" s="497">
        <v>0</v>
      </c>
      <c r="J27" s="519">
        <v>0</v>
      </c>
      <c r="K27" s="515">
        <v>0</v>
      </c>
      <c r="L27" s="516">
        <v>0</v>
      </c>
      <c r="M27" s="497">
        <v>0</v>
      </c>
      <c r="N27" s="517">
        <v>0</v>
      </c>
      <c r="O27" s="518">
        <v>0</v>
      </c>
      <c r="P27" s="516">
        <v>0</v>
      </c>
      <c r="Q27" s="497">
        <v>0</v>
      </c>
      <c r="R27" s="519">
        <v>0</v>
      </c>
      <c r="S27" s="515">
        <v>0</v>
      </c>
      <c r="T27" s="516">
        <v>0</v>
      </c>
      <c r="U27" s="497">
        <v>0</v>
      </c>
      <c r="V27" s="517">
        <v>0</v>
      </c>
      <c r="W27" s="518">
        <v>0</v>
      </c>
      <c r="X27" s="516">
        <v>0</v>
      </c>
      <c r="Y27" s="497">
        <v>0</v>
      </c>
      <c r="Z27" s="519">
        <v>0</v>
      </c>
      <c r="AA27" s="515">
        <v>0</v>
      </c>
      <c r="AB27" s="516">
        <v>0</v>
      </c>
      <c r="AC27" s="497">
        <v>0</v>
      </c>
      <c r="AD27" s="517">
        <v>0</v>
      </c>
      <c r="AE27" s="529">
        <f t="shared" si="2"/>
        <v>0</v>
      </c>
      <c r="AF27" s="528">
        <f t="shared" si="3"/>
        <v>0</v>
      </c>
      <c r="AG27" s="529">
        <f t="shared" si="4"/>
        <v>0</v>
      </c>
      <c r="AH27" s="528">
        <f t="shared" si="5"/>
        <v>0</v>
      </c>
      <c r="AI27" s="532" t="s">
        <v>213</v>
      </c>
      <c r="AJ27" s="515"/>
      <c r="AK27" s="516"/>
      <c r="AL27" s="497"/>
      <c r="AM27" s="517"/>
      <c r="AN27" s="518"/>
      <c r="AO27" s="516"/>
      <c r="AP27" s="497"/>
      <c r="AQ27" s="519"/>
      <c r="AR27" s="515"/>
      <c r="AS27" s="516"/>
      <c r="AT27" s="497"/>
      <c r="AU27" s="517"/>
      <c r="AV27" s="518"/>
      <c r="AW27" s="516"/>
      <c r="AX27" s="497"/>
      <c r="AY27" s="519"/>
      <c r="AZ27" s="515"/>
      <c r="BA27" s="516"/>
      <c r="BB27" s="497"/>
      <c r="BC27" s="517"/>
      <c r="BD27" s="527">
        <f t="shared" si="7"/>
        <v>0</v>
      </c>
      <c r="BE27" s="528">
        <f t="shared" si="7"/>
        <v>0</v>
      </c>
      <c r="BF27" s="529">
        <f t="shared" si="7"/>
        <v>0</v>
      </c>
      <c r="BG27" s="530">
        <f t="shared" si="7"/>
        <v>0</v>
      </c>
      <c r="BH27" s="522" t="s">
        <v>213</v>
      </c>
      <c r="BI27" s="533"/>
    </row>
    <row r="28" spans="1:61" s="423" customFormat="1" ht="15" customHeight="1">
      <c r="A28" s="497">
        <v>17</v>
      </c>
      <c r="B28" s="498" t="s">
        <v>157</v>
      </c>
      <c r="C28" s="499" t="s">
        <v>161</v>
      </c>
      <c r="D28" s="499">
        <v>1984</v>
      </c>
      <c r="E28" s="500" t="s">
        <v>148</v>
      </c>
      <c r="F28" s="501"/>
      <c r="G28" s="518">
        <v>0</v>
      </c>
      <c r="H28" s="516">
        <v>0</v>
      </c>
      <c r="I28" s="497">
        <v>0</v>
      </c>
      <c r="J28" s="519">
        <v>0</v>
      </c>
      <c r="K28" s="515">
        <v>0</v>
      </c>
      <c r="L28" s="516">
        <v>0</v>
      </c>
      <c r="M28" s="497">
        <v>0</v>
      </c>
      <c r="N28" s="517">
        <v>0</v>
      </c>
      <c r="O28" s="518">
        <v>0</v>
      </c>
      <c r="P28" s="516">
        <v>0</v>
      </c>
      <c r="Q28" s="497">
        <v>0</v>
      </c>
      <c r="R28" s="519">
        <v>0</v>
      </c>
      <c r="S28" s="515">
        <v>0</v>
      </c>
      <c r="T28" s="516">
        <v>0</v>
      </c>
      <c r="U28" s="497">
        <v>0</v>
      </c>
      <c r="V28" s="517">
        <v>0</v>
      </c>
      <c r="W28" s="518">
        <v>0</v>
      </c>
      <c r="X28" s="516">
        <v>0</v>
      </c>
      <c r="Y28" s="497">
        <v>0</v>
      </c>
      <c r="Z28" s="519">
        <v>0</v>
      </c>
      <c r="AA28" s="515">
        <v>0</v>
      </c>
      <c r="AB28" s="516">
        <v>0</v>
      </c>
      <c r="AC28" s="497">
        <v>0</v>
      </c>
      <c r="AD28" s="517">
        <v>0</v>
      </c>
      <c r="AE28" s="529">
        <f t="shared" si="2"/>
        <v>0</v>
      </c>
      <c r="AF28" s="528">
        <f t="shared" si="3"/>
        <v>0</v>
      </c>
      <c r="AG28" s="529">
        <f t="shared" si="4"/>
        <v>0</v>
      </c>
      <c r="AH28" s="528">
        <f t="shared" si="5"/>
        <v>0</v>
      </c>
      <c r="AI28" s="532" t="s">
        <v>213</v>
      </c>
      <c r="AJ28" s="515"/>
      <c r="AK28" s="516"/>
      <c r="AL28" s="497"/>
      <c r="AM28" s="517"/>
      <c r="AN28" s="518"/>
      <c r="AO28" s="516"/>
      <c r="AP28" s="497"/>
      <c r="AQ28" s="519"/>
      <c r="AR28" s="515"/>
      <c r="AS28" s="516"/>
      <c r="AT28" s="497"/>
      <c r="AU28" s="517"/>
      <c r="AV28" s="518"/>
      <c r="AW28" s="516"/>
      <c r="AX28" s="497"/>
      <c r="AY28" s="519"/>
      <c r="AZ28" s="515"/>
      <c r="BA28" s="516"/>
      <c r="BB28" s="497"/>
      <c r="BC28" s="517"/>
      <c r="BD28" s="527">
        <f t="shared" si="7"/>
        <v>0</v>
      </c>
      <c r="BE28" s="528">
        <f t="shared" si="7"/>
        <v>0</v>
      </c>
      <c r="BF28" s="529">
        <f t="shared" si="7"/>
        <v>0</v>
      </c>
      <c r="BG28" s="530">
        <f t="shared" si="7"/>
        <v>0</v>
      </c>
      <c r="BH28" s="522" t="s">
        <v>213</v>
      </c>
      <c r="BI28" s="533"/>
    </row>
    <row r="29" spans="1:61" ht="15" customHeight="1">
      <c r="A29" s="73">
        <v>18</v>
      </c>
      <c r="B29" s="317" t="s">
        <v>46</v>
      </c>
      <c r="C29" s="294" t="s">
        <v>200</v>
      </c>
      <c r="D29" s="20">
        <v>1991</v>
      </c>
      <c r="E29" s="398" t="s">
        <v>145</v>
      </c>
      <c r="F29" s="134"/>
      <c r="G29" s="72">
        <v>0</v>
      </c>
      <c r="H29" s="70">
        <v>0</v>
      </c>
      <c r="I29" s="73">
        <v>0</v>
      </c>
      <c r="J29" s="74">
        <v>0</v>
      </c>
      <c r="K29" s="75">
        <v>0</v>
      </c>
      <c r="L29" s="70">
        <v>0</v>
      </c>
      <c r="M29" s="73">
        <v>0</v>
      </c>
      <c r="N29" s="76">
        <v>0</v>
      </c>
      <c r="O29" s="72">
        <v>0</v>
      </c>
      <c r="P29" s="70">
        <v>0</v>
      </c>
      <c r="Q29" s="73">
        <v>0</v>
      </c>
      <c r="R29" s="74">
        <v>0</v>
      </c>
      <c r="S29" s="75">
        <v>0</v>
      </c>
      <c r="T29" s="70">
        <v>0</v>
      </c>
      <c r="U29" s="73">
        <v>0</v>
      </c>
      <c r="V29" s="76">
        <v>0</v>
      </c>
      <c r="W29" s="72">
        <v>0</v>
      </c>
      <c r="X29" s="70">
        <v>0</v>
      </c>
      <c r="Y29" s="73">
        <v>0</v>
      </c>
      <c r="Z29" s="74">
        <v>0</v>
      </c>
      <c r="AA29" s="75">
        <v>0</v>
      </c>
      <c r="AB29" s="70">
        <v>0</v>
      </c>
      <c r="AC29" s="73">
        <v>0</v>
      </c>
      <c r="AD29" s="76">
        <v>0</v>
      </c>
      <c r="AE29" s="280">
        <f t="shared" si="2"/>
        <v>0</v>
      </c>
      <c r="AF29" s="281">
        <f t="shared" si="3"/>
        <v>0</v>
      </c>
      <c r="AG29" s="280">
        <f t="shared" si="4"/>
        <v>0</v>
      </c>
      <c r="AH29" s="281">
        <f t="shared" si="5"/>
        <v>0</v>
      </c>
      <c r="AI29" s="407" t="s">
        <v>213</v>
      </c>
      <c r="AJ29" s="75"/>
      <c r="AK29" s="70"/>
      <c r="AL29" s="73"/>
      <c r="AM29" s="76"/>
      <c r="AN29" s="72"/>
      <c r="AO29" s="70"/>
      <c r="AP29" s="73"/>
      <c r="AQ29" s="74"/>
      <c r="AR29" s="75"/>
      <c r="AS29" s="70"/>
      <c r="AT29" s="73"/>
      <c r="AU29" s="76"/>
      <c r="AV29" s="72"/>
      <c r="AW29" s="70"/>
      <c r="AX29" s="73"/>
      <c r="AY29" s="74"/>
      <c r="AZ29" s="75"/>
      <c r="BA29" s="70"/>
      <c r="BB29" s="73"/>
      <c r="BC29" s="76"/>
      <c r="BD29" s="287">
        <f t="shared" si="7"/>
        <v>0</v>
      </c>
      <c r="BE29" s="281">
        <f t="shared" si="7"/>
        <v>0</v>
      </c>
      <c r="BF29" s="280">
        <f t="shared" si="7"/>
        <v>0</v>
      </c>
      <c r="BG29" s="288">
        <f t="shared" si="7"/>
        <v>0</v>
      </c>
      <c r="BH29" s="293" t="s">
        <v>213</v>
      </c>
      <c r="BI29" s="292">
        <v>0</v>
      </c>
    </row>
    <row r="30" ht="15" customHeight="1"/>
    <row r="31" spans="1:64" ht="15" customHeight="1" thickBot="1">
      <c r="A31" s="27"/>
      <c r="B31" s="42"/>
      <c r="C31" s="42"/>
      <c r="D31" s="28"/>
      <c r="E31" s="28"/>
      <c r="F31" s="28"/>
      <c r="G31" s="43" t="s">
        <v>193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27"/>
      <c r="AJ31" s="43" t="s">
        <v>7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27"/>
      <c r="BI31" s="27"/>
      <c r="BL31" s="11"/>
    </row>
    <row r="32" spans="1:61" ht="15" customHeight="1" thickBot="1">
      <c r="A32" s="27"/>
      <c r="B32" s="45" t="str">
        <f>CONCATENATE($C$4," pogrupis")</f>
        <v>A pogrupis</v>
      </c>
      <c r="C32" s="45"/>
      <c r="D32" s="46"/>
      <c r="E32" s="46"/>
      <c r="F32" s="28"/>
      <c r="G32" s="625" t="s">
        <v>8</v>
      </c>
      <c r="H32" s="626"/>
      <c r="I32" s="626"/>
      <c r="J32" s="627"/>
      <c r="K32" s="617" t="s">
        <v>9</v>
      </c>
      <c r="L32" s="618"/>
      <c r="M32" s="618"/>
      <c r="N32" s="619"/>
      <c r="O32" s="617" t="s">
        <v>10</v>
      </c>
      <c r="P32" s="618"/>
      <c r="Q32" s="618"/>
      <c r="R32" s="619"/>
      <c r="S32" s="617" t="s">
        <v>29</v>
      </c>
      <c r="T32" s="618"/>
      <c r="U32" s="618"/>
      <c r="V32" s="619"/>
      <c r="W32" s="617" t="s">
        <v>30</v>
      </c>
      <c r="X32" s="618"/>
      <c r="Y32" s="618"/>
      <c r="Z32" s="619"/>
      <c r="AA32" s="617" t="s">
        <v>197</v>
      </c>
      <c r="AB32" s="618"/>
      <c r="AC32" s="618"/>
      <c r="AD32" s="619"/>
      <c r="AE32" s="620" t="s">
        <v>11</v>
      </c>
      <c r="AF32" s="621"/>
      <c r="AG32" s="621"/>
      <c r="AH32" s="622"/>
      <c r="AI32" s="47"/>
      <c r="AJ32" s="617" t="s">
        <v>8</v>
      </c>
      <c r="AK32" s="618"/>
      <c r="AL32" s="618"/>
      <c r="AM32" s="619"/>
      <c r="AN32" s="617" t="s">
        <v>9</v>
      </c>
      <c r="AO32" s="618"/>
      <c r="AP32" s="618"/>
      <c r="AQ32" s="619"/>
      <c r="AR32" s="617" t="s">
        <v>10</v>
      </c>
      <c r="AS32" s="618"/>
      <c r="AT32" s="618"/>
      <c r="AU32" s="619"/>
      <c r="AV32" s="617" t="s">
        <v>29</v>
      </c>
      <c r="AW32" s="618"/>
      <c r="AX32" s="618"/>
      <c r="AY32" s="619"/>
      <c r="AZ32" s="617" t="s">
        <v>30</v>
      </c>
      <c r="BA32" s="618"/>
      <c r="BB32" s="618"/>
      <c r="BC32" s="619"/>
      <c r="BD32" s="620" t="s">
        <v>11</v>
      </c>
      <c r="BE32" s="621"/>
      <c r="BF32" s="621"/>
      <c r="BG32" s="623"/>
      <c r="BH32" s="27"/>
      <c r="BI32" s="27"/>
    </row>
    <row r="33" spans="1:61" ht="15" customHeight="1" thickBot="1">
      <c r="A33" s="186" t="s">
        <v>12</v>
      </c>
      <c r="B33" s="150" t="s">
        <v>13</v>
      </c>
      <c r="C33" s="151" t="s">
        <v>14</v>
      </c>
      <c r="D33" s="151" t="s">
        <v>32</v>
      </c>
      <c r="E33" s="151" t="s">
        <v>130</v>
      </c>
      <c r="F33" s="200" t="s">
        <v>31</v>
      </c>
      <c r="G33" s="48" t="s">
        <v>15</v>
      </c>
      <c r="H33" s="49" t="s">
        <v>17</v>
      </c>
      <c r="I33" s="50" t="s">
        <v>16</v>
      </c>
      <c r="J33" s="51" t="s">
        <v>17</v>
      </c>
      <c r="K33" s="48" t="s">
        <v>15</v>
      </c>
      <c r="L33" s="49" t="s">
        <v>17</v>
      </c>
      <c r="M33" s="50" t="s">
        <v>16</v>
      </c>
      <c r="N33" s="51" t="s">
        <v>17</v>
      </c>
      <c r="O33" s="48" t="s">
        <v>15</v>
      </c>
      <c r="P33" s="49" t="s">
        <v>17</v>
      </c>
      <c r="Q33" s="50" t="s">
        <v>16</v>
      </c>
      <c r="R33" s="51" t="s">
        <v>17</v>
      </c>
      <c r="S33" s="48" t="s">
        <v>15</v>
      </c>
      <c r="T33" s="49" t="s">
        <v>17</v>
      </c>
      <c r="U33" s="50" t="s">
        <v>16</v>
      </c>
      <c r="V33" s="51" t="s">
        <v>17</v>
      </c>
      <c r="W33" s="48" t="s">
        <v>15</v>
      </c>
      <c r="X33" s="49" t="s">
        <v>17</v>
      </c>
      <c r="Y33" s="50" t="s">
        <v>16</v>
      </c>
      <c r="Z33" s="51" t="s">
        <v>17</v>
      </c>
      <c r="AA33" s="48" t="s">
        <v>15</v>
      </c>
      <c r="AB33" s="49" t="s">
        <v>17</v>
      </c>
      <c r="AC33" s="50" t="s">
        <v>16</v>
      </c>
      <c r="AD33" s="51" t="s">
        <v>17</v>
      </c>
      <c r="AE33" s="52" t="s">
        <v>15</v>
      </c>
      <c r="AF33" s="49" t="s">
        <v>17</v>
      </c>
      <c r="AG33" s="50" t="s">
        <v>16</v>
      </c>
      <c r="AH33" s="54" t="s">
        <v>17</v>
      </c>
      <c r="AI33" s="201" t="s">
        <v>4</v>
      </c>
      <c r="AJ33" s="202" t="s">
        <v>15</v>
      </c>
      <c r="AK33" s="203" t="s">
        <v>17</v>
      </c>
      <c r="AL33" s="204" t="s">
        <v>16</v>
      </c>
      <c r="AM33" s="205" t="s">
        <v>17</v>
      </c>
      <c r="AN33" s="202" t="s">
        <v>15</v>
      </c>
      <c r="AO33" s="203" t="s">
        <v>17</v>
      </c>
      <c r="AP33" s="204" t="s">
        <v>16</v>
      </c>
      <c r="AQ33" s="205" t="s">
        <v>17</v>
      </c>
      <c r="AR33" s="202" t="s">
        <v>15</v>
      </c>
      <c r="AS33" s="203" t="s">
        <v>17</v>
      </c>
      <c r="AT33" s="204" t="s">
        <v>16</v>
      </c>
      <c r="AU33" s="205" t="s">
        <v>17</v>
      </c>
      <c r="AV33" s="202" t="s">
        <v>15</v>
      </c>
      <c r="AW33" s="203" t="s">
        <v>17</v>
      </c>
      <c r="AX33" s="204" t="s">
        <v>16</v>
      </c>
      <c r="AY33" s="205" t="s">
        <v>17</v>
      </c>
      <c r="AZ33" s="202" t="s">
        <v>15</v>
      </c>
      <c r="BA33" s="203" t="s">
        <v>17</v>
      </c>
      <c r="BB33" s="204" t="s">
        <v>16</v>
      </c>
      <c r="BC33" s="205" t="s">
        <v>17</v>
      </c>
      <c r="BD33" s="52" t="s">
        <v>15</v>
      </c>
      <c r="BE33" s="203" t="s">
        <v>17</v>
      </c>
      <c r="BF33" s="52" t="s">
        <v>16</v>
      </c>
      <c r="BG33" s="416" t="s">
        <v>17</v>
      </c>
      <c r="BH33" s="225" t="s">
        <v>4</v>
      </c>
      <c r="BI33" s="207" t="s">
        <v>18</v>
      </c>
    </row>
    <row r="34" spans="1:61" ht="15" customHeight="1">
      <c r="A34" s="72">
        <v>1</v>
      </c>
      <c r="B34" s="313" t="s">
        <v>62</v>
      </c>
      <c r="C34" s="260" t="s">
        <v>63</v>
      </c>
      <c r="D34" s="401">
        <v>1989</v>
      </c>
      <c r="E34" s="403" t="s">
        <v>137</v>
      </c>
      <c r="F34" s="208"/>
      <c r="G34" s="209">
        <v>1</v>
      </c>
      <c r="H34" s="210">
        <v>2</v>
      </c>
      <c r="I34" s="211">
        <v>1</v>
      </c>
      <c r="J34" s="212">
        <v>1</v>
      </c>
      <c r="K34" s="259">
        <v>0</v>
      </c>
      <c r="L34" s="213">
        <v>0</v>
      </c>
      <c r="M34" s="214">
        <v>1</v>
      </c>
      <c r="N34" s="251">
        <v>1</v>
      </c>
      <c r="O34" s="209">
        <v>0</v>
      </c>
      <c r="P34" s="213">
        <v>0</v>
      </c>
      <c r="Q34" s="214">
        <v>0</v>
      </c>
      <c r="R34" s="212">
        <v>0</v>
      </c>
      <c r="S34" s="259">
        <v>1</v>
      </c>
      <c r="T34" s="213">
        <v>1</v>
      </c>
      <c r="U34" s="214">
        <v>1</v>
      </c>
      <c r="V34" s="251">
        <v>1</v>
      </c>
      <c r="W34" s="209">
        <v>0</v>
      </c>
      <c r="X34" s="213">
        <v>0</v>
      </c>
      <c r="Y34" s="214">
        <v>1</v>
      </c>
      <c r="Z34" s="212">
        <v>2</v>
      </c>
      <c r="AA34" s="259">
        <v>0</v>
      </c>
      <c r="AB34" s="213">
        <v>0</v>
      </c>
      <c r="AC34" s="214">
        <v>1</v>
      </c>
      <c r="AD34" s="251">
        <v>6</v>
      </c>
      <c r="AE34" s="408">
        <f aca="true" t="shared" si="8" ref="AE34:AH38">G34+K34+O34+S34+W34+AA34</f>
        <v>2</v>
      </c>
      <c r="AF34" s="409">
        <f t="shared" si="8"/>
        <v>3</v>
      </c>
      <c r="AG34" s="410">
        <f t="shared" si="8"/>
        <v>5</v>
      </c>
      <c r="AH34" s="411">
        <f t="shared" si="8"/>
        <v>11</v>
      </c>
      <c r="AI34" s="319">
        <v>4</v>
      </c>
      <c r="AJ34" s="259">
        <v>1</v>
      </c>
      <c r="AK34" s="213">
        <v>1</v>
      </c>
      <c r="AL34" s="214">
        <v>1</v>
      </c>
      <c r="AM34" s="251">
        <v>1</v>
      </c>
      <c r="AN34" s="209">
        <v>0</v>
      </c>
      <c r="AO34" s="213">
        <v>0</v>
      </c>
      <c r="AP34" s="214">
        <v>1</v>
      </c>
      <c r="AQ34" s="212">
        <v>3</v>
      </c>
      <c r="AR34" s="259">
        <v>0</v>
      </c>
      <c r="AS34" s="213">
        <v>0</v>
      </c>
      <c r="AT34" s="214">
        <v>0</v>
      </c>
      <c r="AU34" s="251">
        <v>0</v>
      </c>
      <c r="AV34" s="209">
        <v>0</v>
      </c>
      <c r="AW34" s="213">
        <v>0</v>
      </c>
      <c r="AX34" s="214">
        <v>1</v>
      </c>
      <c r="AY34" s="212">
        <v>1</v>
      </c>
      <c r="AZ34" s="259">
        <v>1</v>
      </c>
      <c r="BA34" s="213">
        <v>2</v>
      </c>
      <c r="BB34" s="214">
        <v>1</v>
      </c>
      <c r="BC34" s="251">
        <v>2</v>
      </c>
      <c r="BD34" s="244">
        <f aca="true" t="shared" si="9" ref="BD34:BG38">AJ34+AN34+AR34+AV34+AZ34</f>
        <v>2</v>
      </c>
      <c r="BE34" s="194">
        <f t="shared" si="9"/>
        <v>3</v>
      </c>
      <c r="BF34" s="195">
        <f t="shared" si="9"/>
        <v>4</v>
      </c>
      <c r="BG34" s="196">
        <f t="shared" si="9"/>
        <v>7</v>
      </c>
      <c r="BH34" s="77" t="s">
        <v>126</v>
      </c>
      <c r="BI34" s="216">
        <v>100</v>
      </c>
    </row>
    <row r="35" spans="1:61" s="423" customFormat="1" ht="12.75">
      <c r="A35" s="518">
        <v>2</v>
      </c>
      <c r="B35" s="498" t="s">
        <v>149</v>
      </c>
      <c r="C35" s="499" t="s">
        <v>152</v>
      </c>
      <c r="D35" s="499">
        <v>1981</v>
      </c>
      <c r="E35" s="500" t="s">
        <v>153</v>
      </c>
      <c r="F35" s="534"/>
      <c r="G35" s="502">
        <v>1</v>
      </c>
      <c r="H35" s="503">
        <v>1</v>
      </c>
      <c r="I35" s="504">
        <v>1</v>
      </c>
      <c r="J35" s="505">
        <v>1</v>
      </c>
      <c r="K35" s="535">
        <v>1</v>
      </c>
      <c r="L35" s="536">
        <v>3</v>
      </c>
      <c r="M35" s="537">
        <v>1</v>
      </c>
      <c r="N35" s="538">
        <v>2</v>
      </c>
      <c r="O35" s="502">
        <v>1</v>
      </c>
      <c r="P35" s="536">
        <v>2</v>
      </c>
      <c r="Q35" s="537">
        <v>1</v>
      </c>
      <c r="R35" s="505">
        <v>1</v>
      </c>
      <c r="S35" s="535">
        <v>1</v>
      </c>
      <c r="T35" s="536">
        <v>2</v>
      </c>
      <c r="U35" s="537">
        <v>1</v>
      </c>
      <c r="V35" s="538">
        <v>2</v>
      </c>
      <c r="W35" s="502">
        <v>0</v>
      </c>
      <c r="X35" s="536">
        <v>0</v>
      </c>
      <c r="Y35" s="537">
        <v>1</v>
      </c>
      <c r="Z35" s="505">
        <v>3</v>
      </c>
      <c r="AA35" s="535">
        <v>0</v>
      </c>
      <c r="AB35" s="536">
        <v>0</v>
      </c>
      <c r="AC35" s="537">
        <v>1</v>
      </c>
      <c r="AD35" s="538">
        <v>1</v>
      </c>
      <c r="AE35" s="527">
        <f t="shared" si="8"/>
        <v>4</v>
      </c>
      <c r="AF35" s="528">
        <f t="shared" si="8"/>
        <v>8</v>
      </c>
      <c r="AG35" s="529">
        <f t="shared" si="8"/>
        <v>6</v>
      </c>
      <c r="AH35" s="530">
        <f t="shared" si="8"/>
        <v>10</v>
      </c>
      <c r="AI35" s="539">
        <v>1</v>
      </c>
      <c r="AJ35" s="535">
        <v>1</v>
      </c>
      <c r="AK35" s="536">
        <v>1</v>
      </c>
      <c r="AL35" s="537">
        <v>1</v>
      </c>
      <c r="AM35" s="538">
        <v>1</v>
      </c>
      <c r="AN35" s="502">
        <v>0</v>
      </c>
      <c r="AO35" s="536">
        <v>0</v>
      </c>
      <c r="AP35" s="537">
        <v>1</v>
      </c>
      <c r="AQ35" s="505">
        <v>1</v>
      </c>
      <c r="AR35" s="535">
        <v>0</v>
      </c>
      <c r="AS35" s="536">
        <v>0</v>
      </c>
      <c r="AT35" s="537">
        <v>1</v>
      </c>
      <c r="AU35" s="538">
        <v>1</v>
      </c>
      <c r="AV35" s="502">
        <v>0</v>
      </c>
      <c r="AW35" s="536">
        <v>0</v>
      </c>
      <c r="AX35" s="537">
        <v>1</v>
      </c>
      <c r="AY35" s="505">
        <v>4</v>
      </c>
      <c r="AZ35" s="535">
        <v>0</v>
      </c>
      <c r="BA35" s="536">
        <v>0</v>
      </c>
      <c r="BB35" s="537">
        <v>1</v>
      </c>
      <c r="BC35" s="538">
        <v>1</v>
      </c>
      <c r="BD35" s="520">
        <f t="shared" si="9"/>
        <v>1</v>
      </c>
      <c r="BE35" s="511">
        <f t="shared" si="9"/>
        <v>1</v>
      </c>
      <c r="BF35" s="512">
        <f t="shared" si="9"/>
        <v>5</v>
      </c>
      <c r="BG35" s="513">
        <f t="shared" si="9"/>
        <v>8</v>
      </c>
      <c r="BH35" s="539">
        <v>2</v>
      </c>
      <c r="BI35" s="540"/>
    </row>
    <row r="36" spans="1:61" ht="15" customHeight="1">
      <c r="A36" s="72">
        <v>3</v>
      </c>
      <c r="B36" s="311" t="s">
        <v>41</v>
      </c>
      <c r="C36" s="20" t="s">
        <v>42</v>
      </c>
      <c r="D36" s="388">
        <v>1989</v>
      </c>
      <c r="E36" s="397" t="s">
        <v>137</v>
      </c>
      <c r="F36" s="123"/>
      <c r="G36" s="113">
        <v>1</v>
      </c>
      <c r="H36" s="67">
        <v>1</v>
      </c>
      <c r="I36" s="68">
        <v>1</v>
      </c>
      <c r="J36" s="114">
        <v>1</v>
      </c>
      <c r="K36" s="87">
        <v>0</v>
      </c>
      <c r="L36" s="92">
        <v>0</v>
      </c>
      <c r="M36" s="93">
        <v>1</v>
      </c>
      <c r="N36" s="139">
        <v>1</v>
      </c>
      <c r="O36" s="121">
        <v>0</v>
      </c>
      <c r="P36" s="92">
        <v>0</v>
      </c>
      <c r="Q36" s="93">
        <v>1</v>
      </c>
      <c r="R36" s="122">
        <v>1</v>
      </c>
      <c r="S36" s="87">
        <v>1</v>
      </c>
      <c r="T36" s="92">
        <v>2</v>
      </c>
      <c r="U36" s="93">
        <v>1</v>
      </c>
      <c r="V36" s="139">
        <v>1</v>
      </c>
      <c r="W36" s="113">
        <v>0</v>
      </c>
      <c r="X36" s="86">
        <v>0</v>
      </c>
      <c r="Y36" s="93">
        <v>1</v>
      </c>
      <c r="Z36" s="122">
        <v>1</v>
      </c>
      <c r="AA36" s="87">
        <v>0</v>
      </c>
      <c r="AB36" s="92">
        <v>0</v>
      </c>
      <c r="AC36" s="93">
        <v>1</v>
      </c>
      <c r="AD36" s="139">
        <v>1</v>
      </c>
      <c r="AE36" s="287">
        <f t="shared" si="8"/>
        <v>2</v>
      </c>
      <c r="AF36" s="281">
        <f t="shared" si="8"/>
        <v>3</v>
      </c>
      <c r="AG36" s="280">
        <f t="shared" si="8"/>
        <v>6</v>
      </c>
      <c r="AH36" s="288">
        <f t="shared" si="8"/>
        <v>6</v>
      </c>
      <c r="AI36" s="352">
        <v>3</v>
      </c>
      <c r="AJ36" s="66">
        <v>1</v>
      </c>
      <c r="AK36" s="86">
        <v>1</v>
      </c>
      <c r="AL36" s="71">
        <v>1</v>
      </c>
      <c r="AM36" s="135">
        <v>1</v>
      </c>
      <c r="AN36" s="113">
        <v>0</v>
      </c>
      <c r="AO36" s="86">
        <v>0</v>
      </c>
      <c r="AP36" s="71">
        <v>1</v>
      </c>
      <c r="AQ36" s="114">
        <v>1</v>
      </c>
      <c r="AR36" s="66">
        <v>0</v>
      </c>
      <c r="AS36" s="86">
        <v>0</v>
      </c>
      <c r="AT36" s="71">
        <v>1</v>
      </c>
      <c r="AU36" s="135">
        <v>2</v>
      </c>
      <c r="AV36" s="113">
        <v>0</v>
      </c>
      <c r="AW36" s="86">
        <v>0</v>
      </c>
      <c r="AX36" s="71">
        <v>0</v>
      </c>
      <c r="AY36" s="114">
        <v>0</v>
      </c>
      <c r="AZ36" s="66">
        <v>0</v>
      </c>
      <c r="BA36" s="86">
        <v>0</v>
      </c>
      <c r="BB36" s="71">
        <v>1</v>
      </c>
      <c r="BC36" s="135">
        <v>1</v>
      </c>
      <c r="BD36" s="165">
        <f t="shared" si="9"/>
        <v>1</v>
      </c>
      <c r="BE36" s="56">
        <f t="shared" si="9"/>
        <v>1</v>
      </c>
      <c r="BF36" s="57">
        <f t="shared" si="9"/>
        <v>4</v>
      </c>
      <c r="BG36" s="64">
        <f t="shared" si="9"/>
        <v>5</v>
      </c>
      <c r="BH36" s="352">
        <v>3</v>
      </c>
      <c r="BI36" s="218">
        <v>89</v>
      </c>
    </row>
    <row r="37" spans="1:61" s="423" customFormat="1" ht="15" customHeight="1">
      <c r="A37" s="518">
        <v>4</v>
      </c>
      <c r="B37" s="499" t="s">
        <v>146</v>
      </c>
      <c r="C37" s="499" t="s">
        <v>147</v>
      </c>
      <c r="D37" s="499">
        <v>1985</v>
      </c>
      <c r="E37" s="500" t="s">
        <v>148</v>
      </c>
      <c r="F37" s="534"/>
      <c r="G37" s="502">
        <v>1</v>
      </c>
      <c r="H37" s="503">
        <v>1</v>
      </c>
      <c r="I37" s="504">
        <v>1</v>
      </c>
      <c r="J37" s="505">
        <v>1</v>
      </c>
      <c r="K37" s="541">
        <v>0</v>
      </c>
      <c r="L37" s="542">
        <v>0</v>
      </c>
      <c r="M37" s="543">
        <v>1</v>
      </c>
      <c r="N37" s="544">
        <v>1</v>
      </c>
      <c r="O37" s="545">
        <v>1</v>
      </c>
      <c r="P37" s="542">
        <v>1</v>
      </c>
      <c r="Q37" s="543">
        <v>1</v>
      </c>
      <c r="R37" s="546">
        <v>1</v>
      </c>
      <c r="S37" s="541">
        <v>1</v>
      </c>
      <c r="T37" s="542">
        <v>1</v>
      </c>
      <c r="U37" s="543">
        <v>1</v>
      </c>
      <c r="V37" s="544">
        <v>1</v>
      </c>
      <c r="W37" s="502">
        <v>0</v>
      </c>
      <c r="X37" s="536">
        <v>0</v>
      </c>
      <c r="Y37" s="543">
        <v>1</v>
      </c>
      <c r="Z37" s="546">
        <v>2</v>
      </c>
      <c r="AA37" s="541">
        <v>0</v>
      </c>
      <c r="AB37" s="542">
        <v>0</v>
      </c>
      <c r="AC37" s="543">
        <v>0</v>
      </c>
      <c r="AD37" s="544">
        <v>0</v>
      </c>
      <c r="AE37" s="527">
        <f t="shared" si="8"/>
        <v>3</v>
      </c>
      <c r="AF37" s="528">
        <f t="shared" si="8"/>
        <v>3</v>
      </c>
      <c r="AG37" s="529">
        <f t="shared" si="8"/>
        <v>5</v>
      </c>
      <c r="AH37" s="530">
        <f t="shared" si="8"/>
        <v>6</v>
      </c>
      <c r="AI37" s="539">
        <v>2</v>
      </c>
      <c r="AJ37" s="547">
        <v>1</v>
      </c>
      <c r="AK37" s="548">
        <v>1</v>
      </c>
      <c r="AL37" s="549">
        <v>1</v>
      </c>
      <c r="AM37" s="550">
        <v>1</v>
      </c>
      <c r="AN37" s="551">
        <v>0</v>
      </c>
      <c r="AO37" s="548">
        <v>0</v>
      </c>
      <c r="AP37" s="549">
        <v>1</v>
      </c>
      <c r="AQ37" s="552">
        <v>1</v>
      </c>
      <c r="AR37" s="547">
        <v>0</v>
      </c>
      <c r="AS37" s="548">
        <v>0</v>
      </c>
      <c r="AT37" s="549">
        <v>0</v>
      </c>
      <c r="AU37" s="550">
        <v>0</v>
      </c>
      <c r="AV37" s="551">
        <v>0</v>
      </c>
      <c r="AW37" s="548">
        <v>0</v>
      </c>
      <c r="AX37" s="549">
        <v>1</v>
      </c>
      <c r="AY37" s="552">
        <v>1</v>
      </c>
      <c r="AZ37" s="547">
        <v>0</v>
      </c>
      <c r="BA37" s="548">
        <v>0</v>
      </c>
      <c r="BB37" s="549">
        <v>0</v>
      </c>
      <c r="BC37" s="550">
        <v>0</v>
      </c>
      <c r="BD37" s="520">
        <f t="shared" si="9"/>
        <v>1</v>
      </c>
      <c r="BE37" s="511">
        <f t="shared" si="9"/>
        <v>1</v>
      </c>
      <c r="BF37" s="512">
        <f t="shared" si="9"/>
        <v>3</v>
      </c>
      <c r="BG37" s="513">
        <f t="shared" si="9"/>
        <v>3</v>
      </c>
      <c r="BH37" s="539">
        <v>4</v>
      </c>
      <c r="BI37" s="553"/>
    </row>
    <row r="38" spans="1:61" ht="15" customHeight="1" thickBot="1">
      <c r="A38" s="72">
        <v>5</v>
      </c>
      <c r="B38" s="262" t="s">
        <v>54</v>
      </c>
      <c r="C38" s="262" t="s">
        <v>55</v>
      </c>
      <c r="D38" s="402">
        <v>1991</v>
      </c>
      <c r="E38" s="404" t="s">
        <v>137</v>
      </c>
      <c r="F38" s="220"/>
      <c r="G38" s="198">
        <v>0</v>
      </c>
      <c r="H38" s="95">
        <v>0</v>
      </c>
      <c r="I38" s="96">
        <v>1</v>
      </c>
      <c r="J38" s="199">
        <v>1</v>
      </c>
      <c r="K38" s="146">
        <v>0</v>
      </c>
      <c r="L38" s="147">
        <v>0</v>
      </c>
      <c r="M38" s="149">
        <v>1</v>
      </c>
      <c r="N38" s="148">
        <v>1</v>
      </c>
      <c r="O38" s="142">
        <v>1</v>
      </c>
      <c r="P38" s="147">
        <v>10</v>
      </c>
      <c r="Q38" s="149">
        <v>1</v>
      </c>
      <c r="R38" s="145">
        <v>6</v>
      </c>
      <c r="S38" s="146">
        <v>1</v>
      </c>
      <c r="T38" s="147">
        <v>2</v>
      </c>
      <c r="U38" s="149">
        <v>1</v>
      </c>
      <c r="V38" s="148">
        <v>1</v>
      </c>
      <c r="W38" s="198">
        <v>0</v>
      </c>
      <c r="X38" s="99">
        <v>0</v>
      </c>
      <c r="Y38" s="149">
        <v>0</v>
      </c>
      <c r="Z38" s="145">
        <v>0</v>
      </c>
      <c r="AA38" s="146">
        <v>0</v>
      </c>
      <c r="AB38" s="147">
        <v>0</v>
      </c>
      <c r="AC38" s="149">
        <v>0</v>
      </c>
      <c r="AD38" s="148">
        <v>0</v>
      </c>
      <c r="AE38" s="412">
        <f t="shared" si="8"/>
        <v>2</v>
      </c>
      <c r="AF38" s="413">
        <f t="shared" si="8"/>
        <v>12</v>
      </c>
      <c r="AG38" s="414">
        <f t="shared" si="8"/>
        <v>4</v>
      </c>
      <c r="AH38" s="415">
        <f t="shared" si="8"/>
        <v>9</v>
      </c>
      <c r="AI38" s="340">
        <v>5</v>
      </c>
      <c r="AJ38" s="290">
        <v>1</v>
      </c>
      <c r="AK38" s="131">
        <v>1</v>
      </c>
      <c r="AL38" s="55">
        <v>1</v>
      </c>
      <c r="AM38" s="291">
        <v>1</v>
      </c>
      <c r="AN38" s="130">
        <v>0</v>
      </c>
      <c r="AO38" s="131">
        <v>0</v>
      </c>
      <c r="AP38" s="55">
        <v>0</v>
      </c>
      <c r="AQ38" s="132">
        <v>0</v>
      </c>
      <c r="AR38" s="290">
        <v>0</v>
      </c>
      <c r="AS38" s="131">
        <v>0</v>
      </c>
      <c r="AT38" s="55">
        <v>0</v>
      </c>
      <c r="AU38" s="291">
        <v>0</v>
      </c>
      <c r="AV38" s="130">
        <v>0</v>
      </c>
      <c r="AW38" s="131">
        <v>0</v>
      </c>
      <c r="AX38" s="55">
        <v>0</v>
      </c>
      <c r="AY38" s="132">
        <v>0</v>
      </c>
      <c r="AZ38" s="290">
        <v>0</v>
      </c>
      <c r="BA38" s="131">
        <v>0</v>
      </c>
      <c r="BB38" s="55">
        <v>0</v>
      </c>
      <c r="BC38" s="291">
        <v>0</v>
      </c>
      <c r="BD38" s="165">
        <f t="shared" si="9"/>
        <v>1</v>
      </c>
      <c r="BE38" s="56">
        <f t="shared" si="9"/>
        <v>1</v>
      </c>
      <c r="BF38" s="57">
        <f t="shared" si="9"/>
        <v>1</v>
      </c>
      <c r="BG38" s="64">
        <f t="shared" si="9"/>
        <v>1</v>
      </c>
      <c r="BH38" s="352">
        <v>5</v>
      </c>
      <c r="BI38" s="218">
        <v>79</v>
      </c>
    </row>
    <row r="39" spans="1:61" s="423" customFormat="1" ht="15" customHeight="1">
      <c r="A39" s="518">
        <v>6</v>
      </c>
      <c r="B39" s="554" t="s">
        <v>60</v>
      </c>
      <c r="C39" s="555" t="s">
        <v>151</v>
      </c>
      <c r="D39" s="555">
        <v>1987</v>
      </c>
      <c r="E39" s="556" t="s">
        <v>148</v>
      </c>
      <c r="F39" s="557"/>
      <c r="G39" s="558">
        <v>0</v>
      </c>
      <c r="H39" s="559">
        <v>0</v>
      </c>
      <c r="I39" s="560">
        <v>1</v>
      </c>
      <c r="J39" s="561">
        <v>1</v>
      </c>
      <c r="K39" s="562">
        <v>0</v>
      </c>
      <c r="L39" s="563">
        <v>0</v>
      </c>
      <c r="M39" s="564">
        <v>1</v>
      </c>
      <c r="N39" s="565">
        <v>1</v>
      </c>
      <c r="O39" s="558">
        <v>0</v>
      </c>
      <c r="P39" s="563">
        <v>0</v>
      </c>
      <c r="Q39" s="564">
        <v>1</v>
      </c>
      <c r="R39" s="561">
        <v>2</v>
      </c>
      <c r="S39" s="562">
        <v>1</v>
      </c>
      <c r="T39" s="563">
        <v>1</v>
      </c>
      <c r="U39" s="564">
        <v>1</v>
      </c>
      <c r="V39" s="565">
        <v>1</v>
      </c>
      <c r="W39" s="558">
        <v>0</v>
      </c>
      <c r="X39" s="563">
        <v>0</v>
      </c>
      <c r="Y39" s="564">
        <v>1</v>
      </c>
      <c r="Z39" s="561">
        <v>2</v>
      </c>
      <c r="AA39" s="562">
        <v>0</v>
      </c>
      <c r="AB39" s="563">
        <v>0</v>
      </c>
      <c r="AC39" s="564">
        <v>1</v>
      </c>
      <c r="AD39" s="565">
        <v>1</v>
      </c>
      <c r="AE39" s="566">
        <f aca="true" t="shared" si="10" ref="AE39:AE50">G39+K39+O39+S39+W39+AA39</f>
        <v>1</v>
      </c>
      <c r="AF39" s="567">
        <f aca="true" t="shared" si="11" ref="AF39:AF50">H39+L39+P39+T39+X39+AB39</f>
        <v>1</v>
      </c>
      <c r="AG39" s="568">
        <f aca="true" t="shared" si="12" ref="AG39:AG50">I39+M39+Q39+U39+Y39+AC39</f>
        <v>6</v>
      </c>
      <c r="AH39" s="569">
        <f aca="true" t="shared" si="13" ref="AH39:AH50">J39+N39+R39+V39+Z39+AD39</f>
        <v>8</v>
      </c>
      <c r="AI39" s="570">
        <v>6</v>
      </c>
      <c r="AJ39" s="535"/>
      <c r="AK39" s="536"/>
      <c r="AL39" s="537"/>
      <c r="AM39" s="538"/>
      <c r="AN39" s="502"/>
      <c r="AO39" s="536"/>
      <c r="AP39" s="537"/>
      <c r="AQ39" s="505"/>
      <c r="AR39" s="535"/>
      <c r="AS39" s="536"/>
      <c r="AT39" s="537"/>
      <c r="AU39" s="538"/>
      <c r="AV39" s="502"/>
      <c r="AW39" s="536"/>
      <c r="AX39" s="537"/>
      <c r="AY39" s="505"/>
      <c r="AZ39" s="535"/>
      <c r="BA39" s="536"/>
      <c r="BB39" s="537"/>
      <c r="BC39" s="538"/>
      <c r="BD39" s="520">
        <f aca="true" t="shared" si="14" ref="BD39:BG42">AJ39+AN39+AR39+AV39+AZ39</f>
        <v>0</v>
      </c>
      <c r="BE39" s="511">
        <f t="shared" si="14"/>
        <v>0</v>
      </c>
      <c r="BF39" s="512">
        <f t="shared" si="14"/>
        <v>0</v>
      </c>
      <c r="BG39" s="513">
        <f t="shared" si="14"/>
        <v>0</v>
      </c>
      <c r="BH39" s="539">
        <v>6</v>
      </c>
      <c r="BI39" s="540"/>
    </row>
    <row r="40" spans="1:61" s="423" customFormat="1" ht="15" customHeight="1">
      <c r="A40" s="518">
        <v>7</v>
      </c>
      <c r="B40" s="524" t="s">
        <v>204</v>
      </c>
      <c r="C40" s="525" t="s">
        <v>205</v>
      </c>
      <c r="D40" s="525">
        <v>1984</v>
      </c>
      <c r="E40" s="526" t="s">
        <v>209</v>
      </c>
      <c r="F40" s="557"/>
      <c r="G40" s="502">
        <v>0</v>
      </c>
      <c r="H40" s="503">
        <v>0</v>
      </c>
      <c r="I40" s="504">
        <v>0</v>
      </c>
      <c r="J40" s="505">
        <v>0</v>
      </c>
      <c r="K40" s="541">
        <v>0</v>
      </c>
      <c r="L40" s="542">
        <v>0</v>
      </c>
      <c r="M40" s="543">
        <v>0</v>
      </c>
      <c r="N40" s="544">
        <v>0</v>
      </c>
      <c r="O40" s="545">
        <v>0</v>
      </c>
      <c r="P40" s="542">
        <v>0</v>
      </c>
      <c r="Q40" s="543">
        <v>1</v>
      </c>
      <c r="R40" s="546">
        <v>5</v>
      </c>
      <c r="S40" s="541">
        <v>1</v>
      </c>
      <c r="T40" s="542">
        <v>1</v>
      </c>
      <c r="U40" s="543">
        <v>1</v>
      </c>
      <c r="V40" s="544">
        <v>1</v>
      </c>
      <c r="W40" s="502">
        <v>0</v>
      </c>
      <c r="X40" s="536">
        <v>0</v>
      </c>
      <c r="Y40" s="543">
        <v>0</v>
      </c>
      <c r="Z40" s="546">
        <v>0</v>
      </c>
      <c r="AA40" s="541">
        <v>0</v>
      </c>
      <c r="AB40" s="542">
        <v>0</v>
      </c>
      <c r="AC40" s="543">
        <v>0</v>
      </c>
      <c r="AD40" s="544">
        <v>0</v>
      </c>
      <c r="AE40" s="527">
        <f t="shared" si="10"/>
        <v>1</v>
      </c>
      <c r="AF40" s="528">
        <f t="shared" si="11"/>
        <v>1</v>
      </c>
      <c r="AG40" s="529">
        <f t="shared" si="12"/>
        <v>2</v>
      </c>
      <c r="AH40" s="530">
        <f t="shared" si="13"/>
        <v>6</v>
      </c>
      <c r="AI40" s="539">
        <v>7</v>
      </c>
      <c r="AJ40" s="547"/>
      <c r="AK40" s="548"/>
      <c r="AL40" s="549"/>
      <c r="AM40" s="550"/>
      <c r="AN40" s="551"/>
      <c r="AO40" s="548"/>
      <c r="AP40" s="549"/>
      <c r="AQ40" s="552"/>
      <c r="AR40" s="547"/>
      <c r="AS40" s="548"/>
      <c r="AT40" s="549"/>
      <c r="AU40" s="550"/>
      <c r="AV40" s="551"/>
      <c r="AW40" s="548"/>
      <c r="AX40" s="549"/>
      <c r="AY40" s="552"/>
      <c r="AZ40" s="547"/>
      <c r="BA40" s="548"/>
      <c r="BB40" s="549"/>
      <c r="BC40" s="550"/>
      <c r="BD40" s="520">
        <f t="shared" si="14"/>
        <v>0</v>
      </c>
      <c r="BE40" s="511">
        <f t="shared" si="14"/>
        <v>0</v>
      </c>
      <c r="BF40" s="512">
        <f t="shared" si="14"/>
        <v>0</v>
      </c>
      <c r="BG40" s="513">
        <f t="shared" si="14"/>
        <v>0</v>
      </c>
      <c r="BH40" s="539">
        <v>7</v>
      </c>
      <c r="BI40" s="553"/>
    </row>
    <row r="41" spans="1:61" ht="15" customHeight="1">
      <c r="A41" s="72">
        <v>8</v>
      </c>
      <c r="B41" s="311" t="s">
        <v>138</v>
      </c>
      <c r="C41" s="20" t="s">
        <v>139</v>
      </c>
      <c r="D41" s="396">
        <v>1992</v>
      </c>
      <c r="E41" s="398" t="s">
        <v>140</v>
      </c>
      <c r="F41" s="289"/>
      <c r="G41" s="263">
        <v>1</v>
      </c>
      <c r="H41" s="264">
        <v>2</v>
      </c>
      <c r="I41" s="265">
        <v>1</v>
      </c>
      <c r="J41" s="266">
        <v>2</v>
      </c>
      <c r="K41" s="269">
        <v>0</v>
      </c>
      <c r="L41" s="270">
        <v>0</v>
      </c>
      <c r="M41" s="271">
        <v>0</v>
      </c>
      <c r="N41" s="272">
        <v>0</v>
      </c>
      <c r="O41" s="263">
        <v>0</v>
      </c>
      <c r="P41" s="270">
        <v>0</v>
      </c>
      <c r="Q41" s="271">
        <v>1</v>
      </c>
      <c r="R41" s="266">
        <v>2</v>
      </c>
      <c r="S41" s="269">
        <v>0</v>
      </c>
      <c r="T41" s="270">
        <v>0</v>
      </c>
      <c r="U41" s="271">
        <v>1</v>
      </c>
      <c r="V41" s="272">
        <v>1</v>
      </c>
      <c r="W41" s="263">
        <v>0</v>
      </c>
      <c r="X41" s="270">
        <v>0</v>
      </c>
      <c r="Y41" s="271">
        <v>1</v>
      </c>
      <c r="Z41" s="266">
        <v>1</v>
      </c>
      <c r="AA41" s="269">
        <v>0</v>
      </c>
      <c r="AB41" s="270">
        <v>0</v>
      </c>
      <c r="AC41" s="271">
        <v>1</v>
      </c>
      <c r="AD41" s="272">
        <v>2</v>
      </c>
      <c r="AE41" s="287">
        <f t="shared" si="10"/>
        <v>1</v>
      </c>
      <c r="AF41" s="281">
        <f t="shared" si="11"/>
        <v>2</v>
      </c>
      <c r="AG41" s="280">
        <f t="shared" si="12"/>
        <v>5</v>
      </c>
      <c r="AH41" s="288">
        <f t="shared" si="13"/>
        <v>8</v>
      </c>
      <c r="AI41" s="352">
        <v>8</v>
      </c>
      <c r="AJ41" s="269"/>
      <c r="AK41" s="270"/>
      <c r="AL41" s="271"/>
      <c r="AM41" s="272"/>
      <c r="AN41" s="263"/>
      <c r="AO41" s="270"/>
      <c r="AP41" s="271"/>
      <c r="AQ41" s="266"/>
      <c r="AR41" s="269"/>
      <c r="AS41" s="270"/>
      <c r="AT41" s="271"/>
      <c r="AU41" s="272"/>
      <c r="AV41" s="263"/>
      <c r="AW41" s="270"/>
      <c r="AX41" s="271"/>
      <c r="AY41" s="266"/>
      <c r="AZ41" s="269"/>
      <c r="BA41" s="270"/>
      <c r="BB41" s="271"/>
      <c r="BC41" s="272"/>
      <c r="BD41" s="286">
        <f t="shared" si="14"/>
        <v>0</v>
      </c>
      <c r="BE41" s="56">
        <f t="shared" si="14"/>
        <v>0</v>
      </c>
      <c r="BF41" s="268">
        <f t="shared" si="14"/>
        <v>0</v>
      </c>
      <c r="BG41" s="279">
        <f t="shared" si="14"/>
        <v>0</v>
      </c>
      <c r="BH41" s="352">
        <v>8</v>
      </c>
      <c r="BI41" s="405">
        <v>71</v>
      </c>
    </row>
    <row r="42" spans="1:61" ht="15" customHeight="1">
      <c r="A42" s="72">
        <v>9</v>
      </c>
      <c r="B42" s="311" t="s">
        <v>50</v>
      </c>
      <c r="C42" s="20" t="s">
        <v>51</v>
      </c>
      <c r="D42" s="396">
        <v>1993</v>
      </c>
      <c r="E42" s="398" t="s">
        <v>136</v>
      </c>
      <c r="F42" s="184"/>
      <c r="G42" s="72">
        <v>0</v>
      </c>
      <c r="H42" s="70">
        <v>0</v>
      </c>
      <c r="I42" s="73">
        <v>1</v>
      </c>
      <c r="J42" s="74">
        <v>2</v>
      </c>
      <c r="K42" s="75">
        <v>0</v>
      </c>
      <c r="L42" s="70">
        <v>0</v>
      </c>
      <c r="M42" s="73">
        <v>0</v>
      </c>
      <c r="N42" s="76">
        <v>0</v>
      </c>
      <c r="O42" s="72">
        <v>0</v>
      </c>
      <c r="P42" s="70">
        <v>0</v>
      </c>
      <c r="Q42" s="73">
        <v>0</v>
      </c>
      <c r="R42" s="74">
        <v>0</v>
      </c>
      <c r="S42" s="75">
        <v>0</v>
      </c>
      <c r="T42" s="70">
        <v>0</v>
      </c>
      <c r="U42" s="73">
        <v>1</v>
      </c>
      <c r="V42" s="76">
        <v>1</v>
      </c>
      <c r="W42" s="72">
        <v>0</v>
      </c>
      <c r="X42" s="70">
        <v>0</v>
      </c>
      <c r="Y42" s="73">
        <v>1</v>
      </c>
      <c r="Z42" s="74">
        <v>2</v>
      </c>
      <c r="AA42" s="75">
        <v>0</v>
      </c>
      <c r="AB42" s="70">
        <v>0</v>
      </c>
      <c r="AC42" s="73">
        <v>1</v>
      </c>
      <c r="AD42" s="76">
        <v>1</v>
      </c>
      <c r="AE42" s="287">
        <f t="shared" si="10"/>
        <v>0</v>
      </c>
      <c r="AF42" s="281">
        <f t="shared" si="11"/>
        <v>0</v>
      </c>
      <c r="AG42" s="280">
        <f t="shared" si="12"/>
        <v>4</v>
      </c>
      <c r="AH42" s="288">
        <f t="shared" si="13"/>
        <v>6</v>
      </c>
      <c r="AI42" s="352">
        <v>9</v>
      </c>
      <c r="AJ42" s="75"/>
      <c r="AK42" s="70"/>
      <c r="AL42" s="73"/>
      <c r="AM42" s="76"/>
      <c r="AN42" s="72"/>
      <c r="AO42" s="70"/>
      <c r="AP42" s="73"/>
      <c r="AQ42" s="74"/>
      <c r="AR42" s="75"/>
      <c r="AS42" s="70"/>
      <c r="AT42" s="73"/>
      <c r="AU42" s="76"/>
      <c r="AV42" s="72"/>
      <c r="AW42" s="70"/>
      <c r="AX42" s="73"/>
      <c r="AY42" s="74"/>
      <c r="AZ42" s="75"/>
      <c r="BA42" s="70"/>
      <c r="BB42" s="73"/>
      <c r="BC42" s="76"/>
      <c r="BD42" s="287">
        <f t="shared" si="14"/>
        <v>0</v>
      </c>
      <c r="BE42" s="281">
        <f t="shared" si="14"/>
        <v>0</v>
      </c>
      <c r="BF42" s="280">
        <f t="shared" si="14"/>
        <v>0</v>
      </c>
      <c r="BG42" s="284">
        <f t="shared" si="14"/>
        <v>0</v>
      </c>
      <c r="BH42" s="352">
        <v>9</v>
      </c>
      <c r="BI42" s="406">
        <v>63</v>
      </c>
    </row>
    <row r="43" spans="1:61" s="423" customFormat="1" ht="15" customHeight="1">
      <c r="A43" s="518">
        <v>10</v>
      </c>
      <c r="B43" s="524" t="s">
        <v>202</v>
      </c>
      <c r="C43" s="525" t="s">
        <v>203</v>
      </c>
      <c r="D43" s="525">
        <v>1989</v>
      </c>
      <c r="E43" s="526" t="s">
        <v>209</v>
      </c>
      <c r="F43" s="501"/>
      <c r="G43" s="518">
        <v>0</v>
      </c>
      <c r="H43" s="516">
        <v>0</v>
      </c>
      <c r="I43" s="497">
        <v>1</v>
      </c>
      <c r="J43" s="519">
        <v>2</v>
      </c>
      <c r="K43" s="515">
        <v>0</v>
      </c>
      <c r="L43" s="516">
        <v>0</v>
      </c>
      <c r="M43" s="497">
        <v>1</v>
      </c>
      <c r="N43" s="517">
        <v>1</v>
      </c>
      <c r="O43" s="518">
        <v>0</v>
      </c>
      <c r="P43" s="516">
        <v>0</v>
      </c>
      <c r="Q43" s="497">
        <v>0</v>
      </c>
      <c r="R43" s="519">
        <v>0</v>
      </c>
      <c r="S43" s="515">
        <v>0</v>
      </c>
      <c r="T43" s="516">
        <v>0</v>
      </c>
      <c r="U43" s="497">
        <v>1</v>
      </c>
      <c r="V43" s="517">
        <v>1</v>
      </c>
      <c r="W43" s="518">
        <v>0</v>
      </c>
      <c r="X43" s="516">
        <v>0</v>
      </c>
      <c r="Y43" s="497">
        <v>1</v>
      </c>
      <c r="Z43" s="519">
        <v>2</v>
      </c>
      <c r="AA43" s="515">
        <v>0</v>
      </c>
      <c r="AB43" s="516">
        <v>0</v>
      </c>
      <c r="AC43" s="497">
        <v>0</v>
      </c>
      <c r="AD43" s="517">
        <v>0</v>
      </c>
      <c r="AE43" s="527">
        <f t="shared" si="10"/>
        <v>0</v>
      </c>
      <c r="AF43" s="528">
        <f t="shared" si="11"/>
        <v>0</v>
      </c>
      <c r="AG43" s="529">
        <f t="shared" si="12"/>
        <v>4</v>
      </c>
      <c r="AH43" s="530">
        <f t="shared" si="13"/>
        <v>6</v>
      </c>
      <c r="AI43" s="539">
        <v>9</v>
      </c>
      <c r="AJ43" s="515"/>
      <c r="AK43" s="516"/>
      <c r="AL43" s="497"/>
      <c r="AM43" s="517"/>
      <c r="AN43" s="518"/>
      <c r="AO43" s="516"/>
      <c r="AP43" s="497"/>
      <c r="AQ43" s="519"/>
      <c r="AR43" s="515"/>
      <c r="AS43" s="516"/>
      <c r="AT43" s="497"/>
      <c r="AU43" s="517"/>
      <c r="AV43" s="518"/>
      <c r="AW43" s="516"/>
      <c r="AX43" s="497"/>
      <c r="AY43" s="519"/>
      <c r="AZ43" s="515"/>
      <c r="BA43" s="516"/>
      <c r="BB43" s="497"/>
      <c r="BC43" s="517"/>
      <c r="BD43" s="527">
        <f aca="true" t="shared" si="15" ref="BD43:BD50">AJ43+AN43+AR43+AV43+AZ43</f>
        <v>0</v>
      </c>
      <c r="BE43" s="528">
        <f aca="true" t="shared" si="16" ref="BE43:BE50">AK43+AO43+AS43+AW43+BA43</f>
        <v>0</v>
      </c>
      <c r="BF43" s="529">
        <f aca="true" t="shared" si="17" ref="BF43:BF50">AL43+AP43+AT43+AX43+BB43</f>
        <v>0</v>
      </c>
      <c r="BG43" s="571">
        <f aca="true" t="shared" si="18" ref="BG43:BG50">AM43+AQ43+AU43+AY43+BC43</f>
        <v>0</v>
      </c>
      <c r="BH43" s="539">
        <v>9</v>
      </c>
      <c r="BI43" s="572"/>
    </row>
    <row r="44" spans="1:61" ht="15" customHeight="1">
      <c r="A44" s="72">
        <v>11</v>
      </c>
      <c r="B44" s="311" t="s">
        <v>99</v>
      </c>
      <c r="C44" s="20" t="s">
        <v>100</v>
      </c>
      <c r="D44" s="396">
        <v>1993</v>
      </c>
      <c r="E44" s="398" t="s">
        <v>135</v>
      </c>
      <c r="F44" s="134"/>
      <c r="G44" s="72">
        <v>0</v>
      </c>
      <c r="H44" s="70">
        <v>0</v>
      </c>
      <c r="I44" s="73">
        <v>0</v>
      </c>
      <c r="J44" s="74">
        <v>0</v>
      </c>
      <c r="K44" s="75">
        <v>0</v>
      </c>
      <c r="L44" s="70">
        <v>0</v>
      </c>
      <c r="M44" s="73">
        <v>1</v>
      </c>
      <c r="N44" s="76">
        <v>1</v>
      </c>
      <c r="O44" s="72">
        <v>0</v>
      </c>
      <c r="P44" s="70">
        <v>0</v>
      </c>
      <c r="Q44" s="73">
        <v>1</v>
      </c>
      <c r="R44" s="74">
        <v>4</v>
      </c>
      <c r="S44" s="75">
        <v>0</v>
      </c>
      <c r="T44" s="70">
        <v>0</v>
      </c>
      <c r="U44" s="73">
        <v>1</v>
      </c>
      <c r="V44" s="76">
        <v>1</v>
      </c>
      <c r="W44" s="72">
        <v>0</v>
      </c>
      <c r="X44" s="70">
        <v>0</v>
      </c>
      <c r="Y44" s="73">
        <v>0</v>
      </c>
      <c r="Z44" s="74">
        <v>0</v>
      </c>
      <c r="AA44" s="75">
        <v>0</v>
      </c>
      <c r="AB44" s="70">
        <v>0</v>
      </c>
      <c r="AC44" s="73">
        <v>0</v>
      </c>
      <c r="AD44" s="76">
        <v>0</v>
      </c>
      <c r="AE44" s="287">
        <f t="shared" si="10"/>
        <v>0</v>
      </c>
      <c r="AF44" s="281">
        <f t="shared" si="11"/>
        <v>0</v>
      </c>
      <c r="AG44" s="280">
        <f t="shared" si="12"/>
        <v>3</v>
      </c>
      <c r="AH44" s="288">
        <f t="shared" si="13"/>
        <v>6</v>
      </c>
      <c r="AI44" s="352">
        <v>11</v>
      </c>
      <c r="AJ44" s="75"/>
      <c r="AK44" s="70"/>
      <c r="AL44" s="73"/>
      <c r="AM44" s="76"/>
      <c r="AN44" s="72"/>
      <c r="AO44" s="70"/>
      <c r="AP44" s="73"/>
      <c r="AQ44" s="74"/>
      <c r="AR44" s="75"/>
      <c r="AS44" s="70"/>
      <c r="AT44" s="73"/>
      <c r="AU44" s="76"/>
      <c r="AV44" s="72"/>
      <c r="AW44" s="70"/>
      <c r="AX44" s="73"/>
      <c r="AY44" s="74"/>
      <c r="AZ44" s="75"/>
      <c r="BA44" s="70"/>
      <c r="BB44" s="73"/>
      <c r="BC44" s="76"/>
      <c r="BD44" s="287">
        <f t="shared" si="15"/>
        <v>0</v>
      </c>
      <c r="BE44" s="281">
        <f t="shared" si="16"/>
        <v>0</v>
      </c>
      <c r="BF44" s="280">
        <f t="shared" si="17"/>
        <v>0</v>
      </c>
      <c r="BG44" s="284">
        <f t="shared" si="18"/>
        <v>0</v>
      </c>
      <c r="BH44" s="352">
        <v>11</v>
      </c>
      <c r="BI44" s="406">
        <v>56</v>
      </c>
    </row>
    <row r="45" spans="1:61" s="423" customFormat="1" ht="15" customHeight="1">
      <c r="A45" s="518">
        <v>12</v>
      </c>
      <c r="B45" s="498" t="s">
        <v>146</v>
      </c>
      <c r="C45" s="499" t="s">
        <v>61</v>
      </c>
      <c r="D45" s="499">
        <v>1986</v>
      </c>
      <c r="E45" s="500" t="s">
        <v>148</v>
      </c>
      <c r="F45" s="501"/>
      <c r="G45" s="518">
        <v>0</v>
      </c>
      <c r="H45" s="516">
        <v>0</v>
      </c>
      <c r="I45" s="497">
        <v>1</v>
      </c>
      <c r="J45" s="519">
        <v>1</v>
      </c>
      <c r="K45" s="515">
        <v>0</v>
      </c>
      <c r="L45" s="516">
        <v>0</v>
      </c>
      <c r="M45" s="497">
        <v>1</v>
      </c>
      <c r="N45" s="517">
        <v>3</v>
      </c>
      <c r="O45" s="518">
        <v>0</v>
      </c>
      <c r="P45" s="516">
        <v>0</v>
      </c>
      <c r="Q45" s="497">
        <v>0</v>
      </c>
      <c r="R45" s="519">
        <v>0</v>
      </c>
      <c r="S45" s="515">
        <v>0</v>
      </c>
      <c r="T45" s="516">
        <v>0</v>
      </c>
      <c r="U45" s="497">
        <v>0</v>
      </c>
      <c r="V45" s="517">
        <v>0</v>
      </c>
      <c r="W45" s="518">
        <v>0</v>
      </c>
      <c r="X45" s="516">
        <v>0</v>
      </c>
      <c r="Y45" s="497">
        <v>0</v>
      </c>
      <c r="Z45" s="519">
        <v>0</v>
      </c>
      <c r="AA45" s="515">
        <v>0</v>
      </c>
      <c r="AB45" s="516">
        <v>0</v>
      </c>
      <c r="AC45" s="497">
        <v>0</v>
      </c>
      <c r="AD45" s="517">
        <v>0</v>
      </c>
      <c r="AE45" s="527">
        <f t="shared" si="10"/>
        <v>0</v>
      </c>
      <c r="AF45" s="528">
        <f t="shared" si="11"/>
        <v>0</v>
      </c>
      <c r="AG45" s="529">
        <f t="shared" si="12"/>
        <v>2</v>
      </c>
      <c r="AH45" s="530">
        <f t="shared" si="13"/>
        <v>4</v>
      </c>
      <c r="AI45" s="539">
        <v>12</v>
      </c>
      <c r="AJ45" s="515"/>
      <c r="AK45" s="516"/>
      <c r="AL45" s="497"/>
      <c r="AM45" s="517"/>
      <c r="AN45" s="518"/>
      <c r="AO45" s="516"/>
      <c r="AP45" s="497"/>
      <c r="AQ45" s="519"/>
      <c r="AR45" s="515"/>
      <c r="AS45" s="516"/>
      <c r="AT45" s="497"/>
      <c r="AU45" s="517"/>
      <c r="AV45" s="518"/>
      <c r="AW45" s="516"/>
      <c r="AX45" s="497"/>
      <c r="AY45" s="519"/>
      <c r="AZ45" s="515"/>
      <c r="BA45" s="516"/>
      <c r="BB45" s="497"/>
      <c r="BC45" s="517"/>
      <c r="BD45" s="527">
        <f t="shared" si="15"/>
        <v>0</v>
      </c>
      <c r="BE45" s="528">
        <f t="shared" si="16"/>
        <v>0</v>
      </c>
      <c r="BF45" s="529">
        <f t="shared" si="17"/>
        <v>0</v>
      </c>
      <c r="BG45" s="571">
        <f t="shared" si="18"/>
        <v>0</v>
      </c>
      <c r="BH45" s="539">
        <v>12</v>
      </c>
      <c r="BI45" s="572"/>
    </row>
    <row r="46" spans="1:61" s="423" customFormat="1" ht="15" customHeight="1">
      <c r="A46" s="518">
        <v>13</v>
      </c>
      <c r="B46" s="498" t="s">
        <v>149</v>
      </c>
      <c r="C46" s="499" t="s">
        <v>150</v>
      </c>
      <c r="D46" s="499">
        <v>1988</v>
      </c>
      <c r="E46" s="500" t="s">
        <v>148</v>
      </c>
      <c r="F46" s="501"/>
      <c r="G46" s="518">
        <v>0</v>
      </c>
      <c r="H46" s="516">
        <v>0</v>
      </c>
      <c r="I46" s="497">
        <v>0</v>
      </c>
      <c r="J46" s="519">
        <v>0</v>
      </c>
      <c r="K46" s="515">
        <v>0</v>
      </c>
      <c r="L46" s="516">
        <v>0</v>
      </c>
      <c r="M46" s="497">
        <v>1</v>
      </c>
      <c r="N46" s="517">
        <v>3</v>
      </c>
      <c r="O46" s="518">
        <v>0</v>
      </c>
      <c r="P46" s="516">
        <v>0</v>
      </c>
      <c r="Q46" s="497">
        <v>0</v>
      </c>
      <c r="R46" s="519">
        <v>0</v>
      </c>
      <c r="S46" s="515">
        <v>0</v>
      </c>
      <c r="T46" s="516">
        <v>0</v>
      </c>
      <c r="U46" s="497">
        <v>1</v>
      </c>
      <c r="V46" s="517">
        <v>1</v>
      </c>
      <c r="W46" s="518">
        <v>0</v>
      </c>
      <c r="X46" s="516">
        <v>0</v>
      </c>
      <c r="Y46" s="497">
        <v>0</v>
      </c>
      <c r="Z46" s="519">
        <v>0</v>
      </c>
      <c r="AA46" s="515">
        <v>0</v>
      </c>
      <c r="AB46" s="516">
        <v>0</v>
      </c>
      <c r="AC46" s="497">
        <v>0</v>
      </c>
      <c r="AD46" s="517">
        <v>0</v>
      </c>
      <c r="AE46" s="527">
        <f t="shared" si="10"/>
        <v>0</v>
      </c>
      <c r="AF46" s="528">
        <f t="shared" si="11"/>
        <v>0</v>
      </c>
      <c r="AG46" s="529">
        <f t="shared" si="12"/>
        <v>2</v>
      </c>
      <c r="AH46" s="530">
        <f t="shared" si="13"/>
        <v>4</v>
      </c>
      <c r="AI46" s="539">
        <v>12</v>
      </c>
      <c r="AJ46" s="515"/>
      <c r="AK46" s="516"/>
      <c r="AL46" s="497"/>
      <c r="AM46" s="517"/>
      <c r="AN46" s="518"/>
      <c r="AO46" s="516"/>
      <c r="AP46" s="497"/>
      <c r="AQ46" s="519"/>
      <c r="AR46" s="515"/>
      <c r="AS46" s="516"/>
      <c r="AT46" s="497"/>
      <c r="AU46" s="517"/>
      <c r="AV46" s="518"/>
      <c r="AW46" s="516"/>
      <c r="AX46" s="497"/>
      <c r="AY46" s="519"/>
      <c r="AZ46" s="515"/>
      <c r="BA46" s="516"/>
      <c r="BB46" s="497"/>
      <c r="BC46" s="517"/>
      <c r="BD46" s="527">
        <f t="shared" si="15"/>
        <v>0</v>
      </c>
      <c r="BE46" s="528">
        <f t="shared" si="16"/>
        <v>0</v>
      </c>
      <c r="BF46" s="529">
        <f t="shared" si="17"/>
        <v>0</v>
      </c>
      <c r="BG46" s="571">
        <f t="shared" si="18"/>
        <v>0</v>
      </c>
      <c r="BH46" s="539">
        <v>12</v>
      </c>
      <c r="BI46" s="572"/>
    </row>
    <row r="47" spans="1:61" ht="15" customHeight="1">
      <c r="A47" s="72">
        <v>14</v>
      </c>
      <c r="B47" s="311" t="s">
        <v>47</v>
      </c>
      <c r="C47" s="20" t="s">
        <v>48</v>
      </c>
      <c r="D47" s="396">
        <v>1992</v>
      </c>
      <c r="E47" s="398" t="s">
        <v>155</v>
      </c>
      <c r="F47" s="134"/>
      <c r="G47" s="72">
        <v>0</v>
      </c>
      <c r="H47" s="70">
        <v>0</v>
      </c>
      <c r="I47" s="73">
        <v>1</v>
      </c>
      <c r="J47" s="74">
        <v>1</v>
      </c>
      <c r="K47" s="75">
        <v>0</v>
      </c>
      <c r="L47" s="70">
        <v>0</v>
      </c>
      <c r="M47" s="73">
        <v>0</v>
      </c>
      <c r="N47" s="76">
        <v>0</v>
      </c>
      <c r="O47" s="72">
        <v>0</v>
      </c>
      <c r="P47" s="70">
        <v>0</v>
      </c>
      <c r="Q47" s="73">
        <v>0</v>
      </c>
      <c r="R47" s="74">
        <v>0</v>
      </c>
      <c r="S47" s="75">
        <v>0</v>
      </c>
      <c r="T47" s="70">
        <v>0</v>
      </c>
      <c r="U47" s="73">
        <v>0</v>
      </c>
      <c r="V47" s="76">
        <v>0</v>
      </c>
      <c r="W47" s="72">
        <v>0</v>
      </c>
      <c r="X47" s="70">
        <v>0</v>
      </c>
      <c r="Y47" s="73">
        <v>0</v>
      </c>
      <c r="Z47" s="74">
        <v>0</v>
      </c>
      <c r="AA47" s="75">
        <v>0</v>
      </c>
      <c r="AB47" s="70">
        <v>0</v>
      </c>
      <c r="AC47" s="73">
        <v>1</v>
      </c>
      <c r="AD47" s="76">
        <v>4</v>
      </c>
      <c r="AE47" s="287">
        <f t="shared" si="10"/>
        <v>0</v>
      </c>
      <c r="AF47" s="281">
        <f t="shared" si="11"/>
        <v>0</v>
      </c>
      <c r="AG47" s="280">
        <f t="shared" si="12"/>
        <v>2</v>
      </c>
      <c r="AH47" s="288">
        <f t="shared" si="13"/>
        <v>5</v>
      </c>
      <c r="AI47" s="352">
        <v>14</v>
      </c>
      <c r="AJ47" s="75"/>
      <c r="AK47" s="70"/>
      <c r="AL47" s="73"/>
      <c r="AM47" s="76"/>
      <c r="AN47" s="72"/>
      <c r="AO47" s="70"/>
      <c r="AP47" s="73"/>
      <c r="AQ47" s="74"/>
      <c r="AR47" s="75"/>
      <c r="AS47" s="70"/>
      <c r="AT47" s="73"/>
      <c r="AU47" s="76"/>
      <c r="AV47" s="72"/>
      <c r="AW47" s="70"/>
      <c r="AX47" s="73"/>
      <c r="AY47" s="74"/>
      <c r="AZ47" s="75"/>
      <c r="BA47" s="70"/>
      <c r="BB47" s="73"/>
      <c r="BC47" s="76"/>
      <c r="BD47" s="287">
        <f t="shared" si="15"/>
        <v>0</v>
      </c>
      <c r="BE47" s="281">
        <f t="shared" si="16"/>
        <v>0</v>
      </c>
      <c r="BF47" s="280">
        <f t="shared" si="17"/>
        <v>0</v>
      </c>
      <c r="BG47" s="284">
        <f t="shared" si="18"/>
        <v>0</v>
      </c>
      <c r="BH47" s="352">
        <v>14</v>
      </c>
      <c r="BI47" s="406">
        <v>50</v>
      </c>
    </row>
    <row r="48" spans="1:61" ht="15" customHeight="1">
      <c r="A48" s="72">
        <v>15</v>
      </c>
      <c r="B48" s="311" t="s">
        <v>49</v>
      </c>
      <c r="C48" s="20" t="s">
        <v>154</v>
      </c>
      <c r="D48" s="396">
        <v>1993</v>
      </c>
      <c r="E48" s="398" t="s">
        <v>135</v>
      </c>
      <c r="F48" s="134"/>
      <c r="G48" s="72">
        <v>0</v>
      </c>
      <c r="H48" s="70">
        <v>0</v>
      </c>
      <c r="I48" s="73">
        <v>0</v>
      </c>
      <c r="J48" s="74">
        <v>0</v>
      </c>
      <c r="K48" s="75">
        <v>0</v>
      </c>
      <c r="L48" s="70">
        <v>0</v>
      </c>
      <c r="M48" s="73">
        <v>1</v>
      </c>
      <c r="N48" s="76">
        <v>3</v>
      </c>
      <c r="O48" s="72">
        <v>0</v>
      </c>
      <c r="P48" s="70">
        <v>0</v>
      </c>
      <c r="Q48" s="73">
        <v>0</v>
      </c>
      <c r="R48" s="74">
        <v>0</v>
      </c>
      <c r="S48" s="75">
        <v>0</v>
      </c>
      <c r="T48" s="70">
        <v>0</v>
      </c>
      <c r="U48" s="73">
        <v>1</v>
      </c>
      <c r="V48" s="76">
        <v>4</v>
      </c>
      <c r="W48" s="72">
        <v>0</v>
      </c>
      <c r="X48" s="70">
        <v>0</v>
      </c>
      <c r="Y48" s="73">
        <v>0</v>
      </c>
      <c r="Z48" s="74">
        <v>0</v>
      </c>
      <c r="AA48" s="75">
        <v>0</v>
      </c>
      <c r="AB48" s="70">
        <v>0</v>
      </c>
      <c r="AC48" s="73">
        <v>0</v>
      </c>
      <c r="AD48" s="76">
        <v>0</v>
      </c>
      <c r="AE48" s="287">
        <f t="shared" si="10"/>
        <v>0</v>
      </c>
      <c r="AF48" s="281">
        <f t="shared" si="11"/>
        <v>0</v>
      </c>
      <c r="AG48" s="280">
        <f t="shared" si="12"/>
        <v>2</v>
      </c>
      <c r="AH48" s="288">
        <f t="shared" si="13"/>
        <v>7</v>
      </c>
      <c r="AI48" s="352">
        <v>15</v>
      </c>
      <c r="AJ48" s="75"/>
      <c r="AK48" s="70"/>
      <c r="AL48" s="73"/>
      <c r="AM48" s="76"/>
      <c r="AN48" s="72"/>
      <c r="AO48" s="70"/>
      <c r="AP48" s="73"/>
      <c r="AQ48" s="74"/>
      <c r="AR48" s="75"/>
      <c r="AS48" s="70"/>
      <c r="AT48" s="73"/>
      <c r="AU48" s="76"/>
      <c r="AV48" s="72"/>
      <c r="AW48" s="70"/>
      <c r="AX48" s="73"/>
      <c r="AY48" s="74"/>
      <c r="AZ48" s="75"/>
      <c r="BA48" s="70"/>
      <c r="BB48" s="73"/>
      <c r="BC48" s="76"/>
      <c r="BD48" s="287">
        <f t="shared" si="15"/>
        <v>0</v>
      </c>
      <c r="BE48" s="281">
        <f t="shared" si="16"/>
        <v>0</v>
      </c>
      <c r="BF48" s="280">
        <f t="shared" si="17"/>
        <v>0</v>
      </c>
      <c r="BG48" s="284">
        <f t="shared" si="18"/>
        <v>0</v>
      </c>
      <c r="BH48" s="352">
        <v>15</v>
      </c>
      <c r="BI48" s="406">
        <v>44</v>
      </c>
    </row>
    <row r="49" spans="1:61" ht="15" customHeight="1">
      <c r="A49" s="72">
        <v>16</v>
      </c>
      <c r="B49" s="322" t="s">
        <v>133</v>
      </c>
      <c r="C49" s="19" t="s">
        <v>134</v>
      </c>
      <c r="D49" s="396">
        <v>1985</v>
      </c>
      <c r="E49" s="398" t="s">
        <v>135</v>
      </c>
      <c r="F49" s="134"/>
      <c r="G49" s="72">
        <v>0</v>
      </c>
      <c r="H49" s="70">
        <v>0</v>
      </c>
      <c r="I49" s="73">
        <v>1</v>
      </c>
      <c r="J49" s="74">
        <v>1</v>
      </c>
      <c r="K49" s="75">
        <v>0</v>
      </c>
      <c r="L49" s="70">
        <v>0</v>
      </c>
      <c r="M49" s="73">
        <v>0</v>
      </c>
      <c r="N49" s="76">
        <v>0</v>
      </c>
      <c r="O49" s="72">
        <v>0</v>
      </c>
      <c r="P49" s="70">
        <v>0</v>
      </c>
      <c r="Q49" s="73">
        <v>0</v>
      </c>
      <c r="R49" s="74">
        <v>0</v>
      </c>
      <c r="S49" s="75">
        <v>0</v>
      </c>
      <c r="T49" s="70">
        <v>0</v>
      </c>
      <c r="U49" s="73">
        <v>0</v>
      </c>
      <c r="V49" s="76">
        <v>0</v>
      </c>
      <c r="W49" s="72">
        <v>0</v>
      </c>
      <c r="X49" s="70">
        <v>0</v>
      </c>
      <c r="Y49" s="73">
        <v>0</v>
      </c>
      <c r="Z49" s="74">
        <v>0</v>
      </c>
      <c r="AA49" s="75">
        <v>0</v>
      </c>
      <c r="AB49" s="70">
        <v>0</v>
      </c>
      <c r="AC49" s="73">
        <v>0</v>
      </c>
      <c r="AD49" s="76">
        <v>0</v>
      </c>
      <c r="AE49" s="287">
        <f t="shared" si="10"/>
        <v>0</v>
      </c>
      <c r="AF49" s="281">
        <f t="shared" si="11"/>
        <v>0</v>
      </c>
      <c r="AG49" s="280">
        <f t="shared" si="12"/>
        <v>1</v>
      </c>
      <c r="AH49" s="288">
        <f t="shared" si="13"/>
        <v>1</v>
      </c>
      <c r="AI49" s="352">
        <v>16</v>
      </c>
      <c r="AJ49" s="75"/>
      <c r="AK49" s="70"/>
      <c r="AL49" s="73"/>
      <c r="AM49" s="76"/>
      <c r="AN49" s="72"/>
      <c r="AO49" s="70"/>
      <c r="AP49" s="73"/>
      <c r="AQ49" s="74"/>
      <c r="AR49" s="75"/>
      <c r="AS49" s="70"/>
      <c r="AT49" s="73"/>
      <c r="AU49" s="76"/>
      <c r="AV49" s="72"/>
      <c r="AW49" s="70"/>
      <c r="AX49" s="73"/>
      <c r="AY49" s="74"/>
      <c r="AZ49" s="75"/>
      <c r="BA49" s="70"/>
      <c r="BB49" s="73"/>
      <c r="BC49" s="76"/>
      <c r="BD49" s="287">
        <f t="shared" si="15"/>
        <v>0</v>
      </c>
      <c r="BE49" s="281">
        <f t="shared" si="16"/>
        <v>0</v>
      </c>
      <c r="BF49" s="280">
        <f t="shared" si="17"/>
        <v>0</v>
      </c>
      <c r="BG49" s="284">
        <f t="shared" si="18"/>
        <v>0</v>
      </c>
      <c r="BH49" s="352">
        <v>16</v>
      </c>
      <c r="BI49" s="406">
        <v>39</v>
      </c>
    </row>
    <row r="50" spans="1:61" ht="15" customHeight="1" thickBot="1">
      <c r="A50" s="103">
        <v>17</v>
      </c>
      <c r="B50" s="417" t="s">
        <v>143</v>
      </c>
      <c r="C50" s="262" t="s">
        <v>144</v>
      </c>
      <c r="D50" s="418">
        <v>1993</v>
      </c>
      <c r="E50" s="419" t="s">
        <v>145</v>
      </c>
      <c r="F50" s="141"/>
      <c r="G50" s="103">
        <v>0</v>
      </c>
      <c r="H50" s="104">
        <v>0</v>
      </c>
      <c r="I50" s="105">
        <v>1</v>
      </c>
      <c r="J50" s="106">
        <v>3</v>
      </c>
      <c r="K50" s="107">
        <v>0</v>
      </c>
      <c r="L50" s="104">
        <v>0</v>
      </c>
      <c r="M50" s="105">
        <v>0</v>
      </c>
      <c r="N50" s="108">
        <v>0</v>
      </c>
      <c r="O50" s="103">
        <v>0</v>
      </c>
      <c r="P50" s="104">
        <v>0</v>
      </c>
      <c r="Q50" s="105">
        <v>0</v>
      </c>
      <c r="R50" s="106">
        <v>0</v>
      </c>
      <c r="S50" s="107">
        <v>0</v>
      </c>
      <c r="T50" s="104">
        <v>0</v>
      </c>
      <c r="U50" s="105">
        <v>0</v>
      </c>
      <c r="V50" s="108">
        <v>0</v>
      </c>
      <c r="W50" s="103">
        <v>0</v>
      </c>
      <c r="X50" s="104">
        <v>0</v>
      </c>
      <c r="Y50" s="105">
        <v>0</v>
      </c>
      <c r="Z50" s="106">
        <v>0</v>
      </c>
      <c r="AA50" s="107">
        <v>0</v>
      </c>
      <c r="AB50" s="104">
        <v>0</v>
      </c>
      <c r="AC50" s="105">
        <v>0</v>
      </c>
      <c r="AD50" s="108">
        <v>0</v>
      </c>
      <c r="AE50" s="412">
        <f t="shared" si="10"/>
        <v>0</v>
      </c>
      <c r="AF50" s="413">
        <f t="shared" si="11"/>
        <v>0</v>
      </c>
      <c r="AG50" s="414">
        <f t="shared" si="12"/>
        <v>1</v>
      </c>
      <c r="AH50" s="415">
        <f t="shared" si="13"/>
        <v>3</v>
      </c>
      <c r="AI50" s="340">
        <v>17</v>
      </c>
      <c r="AJ50" s="107"/>
      <c r="AK50" s="104"/>
      <c r="AL50" s="105"/>
      <c r="AM50" s="108"/>
      <c r="AN50" s="103"/>
      <c r="AO50" s="104"/>
      <c r="AP50" s="105"/>
      <c r="AQ50" s="106"/>
      <c r="AR50" s="107"/>
      <c r="AS50" s="104"/>
      <c r="AT50" s="105"/>
      <c r="AU50" s="108"/>
      <c r="AV50" s="103"/>
      <c r="AW50" s="104"/>
      <c r="AX50" s="105"/>
      <c r="AY50" s="106"/>
      <c r="AZ50" s="107"/>
      <c r="BA50" s="104"/>
      <c r="BB50" s="105"/>
      <c r="BC50" s="108"/>
      <c r="BD50" s="412">
        <f t="shared" si="15"/>
        <v>0</v>
      </c>
      <c r="BE50" s="413">
        <f t="shared" si="16"/>
        <v>0</v>
      </c>
      <c r="BF50" s="414">
        <f t="shared" si="17"/>
        <v>0</v>
      </c>
      <c r="BG50" s="420">
        <f t="shared" si="18"/>
        <v>0</v>
      </c>
      <c r="BH50" s="340">
        <v>17</v>
      </c>
      <c r="BI50" s="421">
        <v>35</v>
      </c>
    </row>
    <row r="51" ht="15" customHeight="1"/>
  </sheetData>
  <sheetProtection selectLockedCells="1"/>
  <mergeCells count="31">
    <mergeCell ref="O32:R32"/>
    <mergeCell ref="S10:V10"/>
    <mergeCell ref="S32:V32"/>
    <mergeCell ref="G32:J32"/>
    <mergeCell ref="G10:J10"/>
    <mergeCell ref="K10:N10"/>
    <mergeCell ref="K32:N32"/>
    <mergeCell ref="W10:Z10"/>
    <mergeCell ref="O10:R10"/>
    <mergeCell ref="AR10:AU10"/>
    <mergeCell ref="AE10:AH10"/>
    <mergeCell ref="AJ10:AM10"/>
    <mergeCell ref="AN10:AQ10"/>
    <mergeCell ref="AA10:AD10"/>
    <mergeCell ref="AZ10:BC10"/>
    <mergeCell ref="AV10:AY10"/>
    <mergeCell ref="AZ32:BC32"/>
    <mergeCell ref="BD32:BG32"/>
    <mergeCell ref="BD10:BG10"/>
    <mergeCell ref="AV32:AY32"/>
    <mergeCell ref="W32:Z32"/>
    <mergeCell ref="AE32:AH32"/>
    <mergeCell ref="AJ32:AM32"/>
    <mergeCell ref="AR32:AU32"/>
    <mergeCell ref="AN32:AQ32"/>
    <mergeCell ref="AA32:AD32"/>
    <mergeCell ref="C7:D7"/>
    <mergeCell ref="C3:D3"/>
    <mergeCell ref="C4:D4"/>
    <mergeCell ref="C5:D5"/>
    <mergeCell ref="C6:D6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landscape" paperSize="9" scale="70" r:id="rId1"/>
  <ignoredErrors>
    <ignoredError sqref="BD20:BG21 BD39:BG39 BD22:BG22 BD40:BG42 BD24:BG24 BD17:BG19 BD43:BG51 BD23:BG23 BD25:BG38" emptyCellReference="1"/>
    <ignoredError sqref="BH32:BH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"/>
  <sheetViews>
    <sheetView zoomScale="80" zoomScaleNormal="80" zoomScaleSheetLayoutView="75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7" customWidth="1"/>
    <col min="5" max="5" width="34.7109375" style="224" customWidth="1"/>
    <col min="6" max="6" width="13.7109375" style="17" customWidth="1"/>
    <col min="7" max="26" width="4.7109375" style="1" hidden="1" customWidth="1" outlineLevel="1"/>
    <col min="27" max="27" width="4.7109375" style="1" customWidth="1" collapsed="1"/>
    <col min="28" max="31" width="4.7109375" style="1" customWidth="1"/>
    <col min="32" max="51" width="4.7109375" style="1" customWidth="1" outlineLevel="1"/>
    <col min="52" max="57" width="4.7109375" style="1" customWidth="1"/>
    <col min="58" max="16384" width="9.140625" style="1" customWidth="1"/>
  </cols>
  <sheetData>
    <row r="1" spans="1:57" ht="15.75">
      <c r="A1" s="26" t="s">
        <v>199</v>
      </c>
      <c r="B1" s="27"/>
      <c r="C1" s="27"/>
      <c r="D1" s="28"/>
      <c r="E1" s="41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2" thickBot="1">
      <c r="A2" s="27"/>
      <c r="B2" s="27"/>
      <c r="C2" s="27"/>
      <c r="D2" s="28"/>
      <c r="E2" s="41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2.75" customHeight="1">
      <c r="A3" s="27"/>
      <c r="B3" s="29" t="s">
        <v>21</v>
      </c>
      <c r="C3" s="613">
        <v>40628</v>
      </c>
      <c r="D3" s="614"/>
      <c r="E3" s="222"/>
      <c r="F3" s="30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28"/>
      <c r="AB3" s="28"/>
      <c r="AC3" s="28"/>
      <c r="AD3" s="28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8"/>
      <c r="BB3" s="28"/>
      <c r="BC3" s="28"/>
      <c r="BD3" s="27"/>
      <c r="BE3" s="27"/>
    </row>
    <row r="4" spans="1:57" ht="12">
      <c r="A4" s="27"/>
      <c r="B4" s="33" t="s">
        <v>22</v>
      </c>
      <c r="C4" s="615" t="s">
        <v>26</v>
      </c>
      <c r="D4" s="616"/>
      <c r="E4" s="222"/>
      <c r="F4" s="34"/>
      <c r="G4" s="35"/>
      <c r="H4" s="35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27"/>
      <c r="AB4" s="27"/>
      <c r="AC4" s="27"/>
      <c r="AD4" s="28"/>
      <c r="AE4" s="28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8"/>
      <c r="BB4" s="28"/>
      <c r="BC4" s="28"/>
      <c r="BD4" s="28"/>
      <c r="BE4" s="28"/>
    </row>
    <row r="5" spans="1:57" ht="12">
      <c r="A5" s="27"/>
      <c r="B5" s="33" t="s">
        <v>23</v>
      </c>
      <c r="C5" s="615" t="s">
        <v>131</v>
      </c>
      <c r="D5" s="616"/>
      <c r="E5" s="222"/>
      <c r="F5" s="37"/>
      <c r="G5" s="38"/>
      <c r="H5" s="38"/>
      <c r="I5" s="3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28"/>
      <c r="AB5" s="28"/>
      <c r="AC5" s="28"/>
      <c r="AD5" s="28"/>
      <c r="AE5" s="28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8"/>
      <c r="BB5" s="28"/>
      <c r="BC5" s="28"/>
      <c r="BD5" s="28"/>
      <c r="BE5" s="28"/>
    </row>
    <row r="6" spans="1:57" ht="12">
      <c r="A6" s="27"/>
      <c r="B6" s="33" t="s">
        <v>24</v>
      </c>
      <c r="C6" s="615" t="s">
        <v>132</v>
      </c>
      <c r="D6" s="616"/>
      <c r="E6" s="222"/>
      <c r="F6" s="34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28"/>
      <c r="AB6" s="28"/>
      <c r="AC6" s="28"/>
      <c r="AD6" s="28"/>
      <c r="AE6" s="28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8"/>
      <c r="BA6" s="28"/>
      <c r="BB6" s="28"/>
      <c r="BC6" s="28"/>
      <c r="BD6" s="28"/>
      <c r="BE6" s="28"/>
    </row>
    <row r="7" spans="1:57" ht="13.5" customHeight="1" thickBot="1">
      <c r="A7" s="27"/>
      <c r="B7" s="40" t="s">
        <v>33</v>
      </c>
      <c r="C7" s="611" t="s">
        <v>210</v>
      </c>
      <c r="D7" s="612"/>
      <c r="E7" s="222"/>
      <c r="F7" s="34"/>
      <c r="G7" s="35"/>
      <c r="H7" s="35"/>
      <c r="I7" s="3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ht="13.5" customHeight="1">
      <c r="A8" s="27"/>
      <c r="B8" s="42"/>
      <c r="C8" s="42"/>
      <c r="D8" s="28"/>
      <c r="E8" s="41"/>
      <c r="F8" s="2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27"/>
      <c r="AB8" s="27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27"/>
      <c r="AN8" s="42"/>
      <c r="AO8" s="42"/>
      <c r="AP8" s="42"/>
      <c r="AQ8" s="27"/>
      <c r="AR8" s="42"/>
      <c r="AS8" s="42"/>
      <c r="AT8" s="42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60" ht="13.5" customHeight="1" thickBot="1">
      <c r="A9" s="27"/>
      <c r="B9" s="42"/>
      <c r="C9" s="42"/>
      <c r="D9" s="28"/>
      <c r="E9" s="41"/>
      <c r="F9" s="28"/>
      <c r="G9" s="43" t="s">
        <v>6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27"/>
      <c r="AF9" s="43" t="s">
        <v>7</v>
      </c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27"/>
      <c r="BE9" s="27"/>
      <c r="BH9" s="11"/>
    </row>
    <row r="10" spans="1:60" ht="13.5" customHeight="1" thickBot="1">
      <c r="A10" s="27"/>
      <c r="B10" s="45" t="str">
        <f>CONCATENATE($C$4," pogrupis")</f>
        <v>C pogrupis</v>
      </c>
      <c r="C10" s="45"/>
      <c r="D10" s="46"/>
      <c r="E10" s="223"/>
      <c r="F10" s="28"/>
      <c r="G10" s="628" t="s">
        <v>8</v>
      </c>
      <c r="H10" s="629"/>
      <c r="I10" s="629"/>
      <c r="J10" s="630"/>
      <c r="K10" s="624" t="s">
        <v>9</v>
      </c>
      <c r="L10" s="621"/>
      <c r="M10" s="621"/>
      <c r="N10" s="622"/>
      <c r="O10" s="624" t="s">
        <v>10</v>
      </c>
      <c r="P10" s="621"/>
      <c r="Q10" s="621"/>
      <c r="R10" s="622"/>
      <c r="S10" s="624" t="s">
        <v>29</v>
      </c>
      <c r="T10" s="621"/>
      <c r="U10" s="621"/>
      <c r="V10" s="622"/>
      <c r="W10" s="624" t="s">
        <v>30</v>
      </c>
      <c r="X10" s="621"/>
      <c r="Y10" s="621"/>
      <c r="Z10" s="622"/>
      <c r="AA10" s="624" t="s">
        <v>11</v>
      </c>
      <c r="AB10" s="621"/>
      <c r="AC10" s="621"/>
      <c r="AD10" s="623"/>
      <c r="AE10" s="47"/>
      <c r="AF10" s="617" t="s">
        <v>8</v>
      </c>
      <c r="AG10" s="618"/>
      <c r="AH10" s="618"/>
      <c r="AI10" s="619"/>
      <c r="AJ10" s="617" t="s">
        <v>9</v>
      </c>
      <c r="AK10" s="618"/>
      <c r="AL10" s="618"/>
      <c r="AM10" s="619"/>
      <c r="AN10" s="620" t="s">
        <v>10</v>
      </c>
      <c r="AO10" s="621"/>
      <c r="AP10" s="621"/>
      <c r="AQ10" s="622"/>
      <c r="AR10" s="617" t="s">
        <v>29</v>
      </c>
      <c r="AS10" s="618"/>
      <c r="AT10" s="618"/>
      <c r="AU10" s="619"/>
      <c r="AV10" s="620" t="s">
        <v>30</v>
      </c>
      <c r="AW10" s="621"/>
      <c r="AX10" s="621"/>
      <c r="AY10" s="622"/>
      <c r="AZ10" s="624" t="s">
        <v>11</v>
      </c>
      <c r="BA10" s="621"/>
      <c r="BB10" s="621"/>
      <c r="BC10" s="623"/>
      <c r="BD10" s="47"/>
      <c r="BE10" s="27"/>
      <c r="BH10" s="11"/>
    </row>
    <row r="11" spans="1:57" ht="13.5" customHeight="1" thickBot="1">
      <c r="A11" s="186" t="s">
        <v>12</v>
      </c>
      <c r="B11" s="150" t="s">
        <v>13</v>
      </c>
      <c r="C11" s="151" t="s">
        <v>14</v>
      </c>
      <c r="D11" s="151" t="s">
        <v>32</v>
      </c>
      <c r="E11" s="151" t="s">
        <v>130</v>
      </c>
      <c r="F11" s="200" t="s">
        <v>31</v>
      </c>
      <c r="G11" s="52" t="s">
        <v>15</v>
      </c>
      <c r="H11" s="49" t="s">
        <v>17</v>
      </c>
      <c r="I11" s="50" t="s">
        <v>16</v>
      </c>
      <c r="J11" s="54" t="s">
        <v>17</v>
      </c>
      <c r="K11" s="188" t="s">
        <v>15</v>
      </c>
      <c r="L11" s="49" t="s">
        <v>17</v>
      </c>
      <c r="M11" s="50" t="s">
        <v>16</v>
      </c>
      <c r="N11" s="54" t="s">
        <v>17</v>
      </c>
      <c r="O11" s="188" t="s">
        <v>15</v>
      </c>
      <c r="P11" s="49" t="s">
        <v>17</v>
      </c>
      <c r="Q11" s="50" t="s">
        <v>16</v>
      </c>
      <c r="R11" s="54" t="s">
        <v>17</v>
      </c>
      <c r="S11" s="188" t="s">
        <v>15</v>
      </c>
      <c r="T11" s="49" t="s">
        <v>17</v>
      </c>
      <c r="U11" s="50" t="s">
        <v>16</v>
      </c>
      <c r="V11" s="54" t="s">
        <v>17</v>
      </c>
      <c r="W11" s="188" t="s">
        <v>15</v>
      </c>
      <c r="X11" s="49" t="s">
        <v>17</v>
      </c>
      <c r="Y11" s="50" t="s">
        <v>16</v>
      </c>
      <c r="Z11" s="54" t="s">
        <v>17</v>
      </c>
      <c r="AA11" s="188" t="s">
        <v>15</v>
      </c>
      <c r="AB11" s="49" t="s">
        <v>17</v>
      </c>
      <c r="AC11" s="50" t="s">
        <v>16</v>
      </c>
      <c r="AD11" s="54" t="s">
        <v>17</v>
      </c>
      <c r="AE11" s="187" t="s">
        <v>4</v>
      </c>
      <c r="AF11" s="48" t="s">
        <v>15</v>
      </c>
      <c r="AG11" s="49" t="s">
        <v>17</v>
      </c>
      <c r="AH11" s="50" t="s">
        <v>16</v>
      </c>
      <c r="AI11" s="51" t="s">
        <v>17</v>
      </c>
      <c r="AJ11" s="48" t="s">
        <v>15</v>
      </c>
      <c r="AK11" s="49" t="s">
        <v>17</v>
      </c>
      <c r="AL11" s="50" t="s">
        <v>16</v>
      </c>
      <c r="AM11" s="51" t="s">
        <v>17</v>
      </c>
      <c r="AN11" s="52" t="s">
        <v>15</v>
      </c>
      <c r="AO11" s="49" t="s">
        <v>17</v>
      </c>
      <c r="AP11" s="50" t="s">
        <v>16</v>
      </c>
      <c r="AQ11" s="53" t="s">
        <v>17</v>
      </c>
      <c r="AR11" s="48" t="s">
        <v>15</v>
      </c>
      <c r="AS11" s="49" t="s">
        <v>17</v>
      </c>
      <c r="AT11" s="50" t="s">
        <v>16</v>
      </c>
      <c r="AU11" s="51" t="s">
        <v>17</v>
      </c>
      <c r="AV11" s="52" t="s">
        <v>15</v>
      </c>
      <c r="AW11" s="49" t="s">
        <v>17</v>
      </c>
      <c r="AX11" s="50" t="s">
        <v>16</v>
      </c>
      <c r="AY11" s="54" t="s">
        <v>17</v>
      </c>
      <c r="AZ11" s="188" t="s">
        <v>15</v>
      </c>
      <c r="BA11" s="49" t="s">
        <v>17</v>
      </c>
      <c r="BB11" s="50" t="s">
        <v>16</v>
      </c>
      <c r="BC11" s="53" t="s">
        <v>17</v>
      </c>
      <c r="BD11" s="225" t="s">
        <v>4</v>
      </c>
      <c r="BE11" s="226" t="s">
        <v>18</v>
      </c>
    </row>
    <row r="12" spans="1:57" ht="12.75">
      <c r="A12" s="65">
        <v>1</v>
      </c>
      <c r="B12" s="20" t="s">
        <v>118</v>
      </c>
      <c r="C12" s="20" t="s">
        <v>119</v>
      </c>
      <c r="D12" s="20">
        <v>1996</v>
      </c>
      <c r="E12" s="294" t="s">
        <v>137</v>
      </c>
      <c r="F12" s="134"/>
      <c r="G12" s="113">
        <v>1</v>
      </c>
      <c r="H12" s="67">
        <v>1</v>
      </c>
      <c r="I12" s="68">
        <v>1</v>
      </c>
      <c r="J12" s="114">
        <v>1</v>
      </c>
      <c r="K12" s="71">
        <v>1</v>
      </c>
      <c r="L12" s="70">
        <v>3</v>
      </c>
      <c r="M12" s="71">
        <v>1</v>
      </c>
      <c r="N12" s="135">
        <v>2</v>
      </c>
      <c r="O12" s="65">
        <v>1</v>
      </c>
      <c r="P12" s="70">
        <v>2</v>
      </c>
      <c r="Q12" s="71">
        <v>1</v>
      </c>
      <c r="R12" s="114">
        <v>2</v>
      </c>
      <c r="S12" s="71">
        <v>1</v>
      </c>
      <c r="T12" s="70">
        <v>2</v>
      </c>
      <c r="U12" s="71">
        <v>1</v>
      </c>
      <c r="V12" s="135">
        <v>1</v>
      </c>
      <c r="W12" s="65">
        <v>1</v>
      </c>
      <c r="X12" s="70">
        <v>2</v>
      </c>
      <c r="Y12" s="71">
        <v>1</v>
      </c>
      <c r="Z12" s="114">
        <v>1</v>
      </c>
      <c r="AA12" s="63">
        <f aca="true" t="shared" si="0" ref="AA12:AD18">G12+K12+O12+S12+W12</f>
        <v>5</v>
      </c>
      <c r="AB12" s="56">
        <f t="shared" si="0"/>
        <v>10</v>
      </c>
      <c r="AC12" s="57">
        <f t="shared" si="0"/>
        <v>5</v>
      </c>
      <c r="AD12" s="64">
        <f t="shared" si="0"/>
        <v>7</v>
      </c>
      <c r="AE12" s="319">
        <v>2</v>
      </c>
      <c r="AF12" s="75">
        <v>1</v>
      </c>
      <c r="AG12" s="70">
        <v>1</v>
      </c>
      <c r="AH12" s="73">
        <v>1</v>
      </c>
      <c r="AI12" s="76">
        <v>1</v>
      </c>
      <c r="AJ12" s="72">
        <v>1</v>
      </c>
      <c r="AK12" s="70">
        <v>3</v>
      </c>
      <c r="AL12" s="73">
        <v>1</v>
      </c>
      <c r="AM12" s="74">
        <v>3</v>
      </c>
      <c r="AN12" s="75">
        <v>1</v>
      </c>
      <c r="AO12" s="70">
        <v>2</v>
      </c>
      <c r="AP12" s="73">
        <v>1</v>
      </c>
      <c r="AQ12" s="76">
        <v>2</v>
      </c>
      <c r="AR12" s="72">
        <v>1</v>
      </c>
      <c r="AS12" s="70">
        <v>1</v>
      </c>
      <c r="AT12" s="73">
        <v>1</v>
      </c>
      <c r="AU12" s="74">
        <v>1</v>
      </c>
      <c r="AV12" s="75">
        <v>1</v>
      </c>
      <c r="AW12" s="70">
        <v>1</v>
      </c>
      <c r="AX12" s="73">
        <v>1</v>
      </c>
      <c r="AY12" s="74">
        <v>1</v>
      </c>
      <c r="AZ12" s="63">
        <f aca="true" t="shared" si="1" ref="AZ12:BC15">AF12+AJ12+AN12+AR12+AV12</f>
        <v>5</v>
      </c>
      <c r="BA12" s="56">
        <f t="shared" si="1"/>
        <v>8</v>
      </c>
      <c r="BB12" s="57">
        <f t="shared" si="1"/>
        <v>5</v>
      </c>
      <c r="BC12" s="64">
        <f t="shared" si="1"/>
        <v>8</v>
      </c>
      <c r="BD12" s="352">
        <v>1</v>
      </c>
      <c r="BE12" s="133">
        <v>100</v>
      </c>
    </row>
    <row r="13" spans="1:57" ht="12.75">
      <c r="A13" s="65">
        <v>2</v>
      </c>
      <c r="B13" s="20" t="s">
        <v>108</v>
      </c>
      <c r="C13" s="20" t="s">
        <v>109</v>
      </c>
      <c r="D13" s="20">
        <v>1996</v>
      </c>
      <c r="E13" s="294" t="s">
        <v>135</v>
      </c>
      <c r="F13" s="134"/>
      <c r="G13" s="115">
        <v>1</v>
      </c>
      <c r="H13" s="79">
        <v>1</v>
      </c>
      <c r="I13" s="80">
        <v>1</v>
      </c>
      <c r="J13" s="116">
        <v>1</v>
      </c>
      <c r="K13" s="78">
        <v>1</v>
      </c>
      <c r="L13" s="83">
        <v>2</v>
      </c>
      <c r="M13" s="84">
        <v>1</v>
      </c>
      <c r="N13" s="136">
        <v>1</v>
      </c>
      <c r="O13" s="115">
        <v>1</v>
      </c>
      <c r="P13" s="83">
        <v>1</v>
      </c>
      <c r="Q13" s="84">
        <v>1</v>
      </c>
      <c r="R13" s="116">
        <v>1</v>
      </c>
      <c r="S13" s="78">
        <v>1</v>
      </c>
      <c r="T13" s="83">
        <v>1</v>
      </c>
      <c r="U13" s="84">
        <v>1</v>
      </c>
      <c r="V13" s="136">
        <v>1</v>
      </c>
      <c r="W13" s="115">
        <v>1</v>
      </c>
      <c r="X13" s="83">
        <v>1</v>
      </c>
      <c r="Y13" s="84">
        <v>1</v>
      </c>
      <c r="Z13" s="116">
        <v>1</v>
      </c>
      <c r="AA13" s="63">
        <f t="shared" si="0"/>
        <v>5</v>
      </c>
      <c r="AB13" s="56">
        <f t="shared" si="0"/>
        <v>6</v>
      </c>
      <c r="AC13" s="57">
        <f t="shared" si="0"/>
        <v>5</v>
      </c>
      <c r="AD13" s="64">
        <f t="shared" si="0"/>
        <v>5</v>
      </c>
      <c r="AE13" s="352">
        <v>1</v>
      </c>
      <c r="AF13" s="75">
        <v>1</v>
      </c>
      <c r="AG13" s="70">
        <v>2</v>
      </c>
      <c r="AH13" s="73">
        <v>1</v>
      </c>
      <c r="AI13" s="76">
        <v>1</v>
      </c>
      <c r="AJ13" s="72">
        <v>1</v>
      </c>
      <c r="AK13" s="70">
        <v>4</v>
      </c>
      <c r="AL13" s="73">
        <v>1</v>
      </c>
      <c r="AM13" s="74">
        <v>4</v>
      </c>
      <c r="AN13" s="75">
        <v>1</v>
      </c>
      <c r="AO13" s="70">
        <v>2</v>
      </c>
      <c r="AP13" s="73">
        <v>1</v>
      </c>
      <c r="AQ13" s="76">
        <v>2</v>
      </c>
      <c r="AR13" s="72">
        <v>1</v>
      </c>
      <c r="AS13" s="70">
        <v>1</v>
      </c>
      <c r="AT13" s="73">
        <v>1</v>
      </c>
      <c r="AU13" s="74">
        <v>1</v>
      </c>
      <c r="AV13" s="75">
        <v>1</v>
      </c>
      <c r="AW13" s="70">
        <v>2</v>
      </c>
      <c r="AX13" s="73">
        <v>1</v>
      </c>
      <c r="AY13" s="74">
        <v>1</v>
      </c>
      <c r="AZ13" s="63">
        <f t="shared" si="1"/>
        <v>5</v>
      </c>
      <c r="BA13" s="56">
        <f t="shared" si="1"/>
        <v>11</v>
      </c>
      <c r="BB13" s="57">
        <f t="shared" si="1"/>
        <v>5</v>
      </c>
      <c r="BC13" s="64">
        <f t="shared" si="1"/>
        <v>9</v>
      </c>
      <c r="BD13" s="352">
        <v>2</v>
      </c>
      <c r="BE13" s="137">
        <v>89</v>
      </c>
    </row>
    <row r="14" spans="1:57" ht="12.75">
      <c r="A14" s="65">
        <v>3</v>
      </c>
      <c r="B14" s="20" t="s">
        <v>81</v>
      </c>
      <c r="C14" s="20" t="s">
        <v>82</v>
      </c>
      <c r="D14" s="20">
        <v>1995</v>
      </c>
      <c r="E14" s="294" t="s">
        <v>155</v>
      </c>
      <c r="F14" s="134"/>
      <c r="G14" s="115">
        <v>1</v>
      </c>
      <c r="H14" s="79">
        <v>1</v>
      </c>
      <c r="I14" s="80">
        <v>1</v>
      </c>
      <c r="J14" s="116">
        <v>1</v>
      </c>
      <c r="K14" s="78">
        <v>1</v>
      </c>
      <c r="L14" s="83">
        <v>2</v>
      </c>
      <c r="M14" s="84">
        <v>1</v>
      </c>
      <c r="N14" s="136">
        <v>1</v>
      </c>
      <c r="O14" s="115">
        <v>1</v>
      </c>
      <c r="P14" s="83">
        <v>7</v>
      </c>
      <c r="Q14" s="84">
        <v>1</v>
      </c>
      <c r="R14" s="116">
        <v>1</v>
      </c>
      <c r="S14" s="78">
        <v>1</v>
      </c>
      <c r="T14" s="83">
        <v>1</v>
      </c>
      <c r="U14" s="84">
        <v>1</v>
      </c>
      <c r="V14" s="136">
        <v>1</v>
      </c>
      <c r="W14" s="115">
        <v>1</v>
      </c>
      <c r="X14" s="83">
        <v>1</v>
      </c>
      <c r="Y14" s="84">
        <v>1</v>
      </c>
      <c r="Z14" s="116">
        <v>1</v>
      </c>
      <c r="AA14" s="63">
        <f t="shared" si="0"/>
        <v>5</v>
      </c>
      <c r="AB14" s="56">
        <f t="shared" si="0"/>
        <v>12</v>
      </c>
      <c r="AC14" s="57">
        <f t="shared" si="0"/>
        <v>5</v>
      </c>
      <c r="AD14" s="64">
        <f t="shared" si="0"/>
        <v>5</v>
      </c>
      <c r="AE14" s="352">
        <v>3</v>
      </c>
      <c r="AF14" s="75">
        <v>1</v>
      </c>
      <c r="AG14" s="70">
        <v>1</v>
      </c>
      <c r="AH14" s="73">
        <v>1</v>
      </c>
      <c r="AI14" s="76">
        <v>1</v>
      </c>
      <c r="AJ14" s="72">
        <v>0</v>
      </c>
      <c r="AK14" s="70">
        <v>0</v>
      </c>
      <c r="AL14" s="73">
        <v>0</v>
      </c>
      <c r="AM14" s="74">
        <v>0</v>
      </c>
      <c r="AN14" s="75">
        <v>1</v>
      </c>
      <c r="AO14" s="70">
        <v>2</v>
      </c>
      <c r="AP14" s="73">
        <v>1</v>
      </c>
      <c r="AQ14" s="76">
        <v>1</v>
      </c>
      <c r="AR14" s="72">
        <v>1</v>
      </c>
      <c r="AS14" s="70">
        <v>1</v>
      </c>
      <c r="AT14" s="73">
        <v>1</v>
      </c>
      <c r="AU14" s="74">
        <v>1</v>
      </c>
      <c r="AV14" s="75">
        <v>1</v>
      </c>
      <c r="AW14" s="70">
        <v>2</v>
      </c>
      <c r="AX14" s="73">
        <v>1</v>
      </c>
      <c r="AY14" s="74">
        <v>2</v>
      </c>
      <c r="AZ14" s="63">
        <f t="shared" si="1"/>
        <v>4</v>
      </c>
      <c r="BA14" s="56">
        <f t="shared" si="1"/>
        <v>6</v>
      </c>
      <c r="BB14" s="57">
        <f t="shared" si="1"/>
        <v>4</v>
      </c>
      <c r="BC14" s="64">
        <f t="shared" si="1"/>
        <v>5</v>
      </c>
      <c r="BD14" s="352">
        <v>3</v>
      </c>
      <c r="BE14" s="138">
        <v>79</v>
      </c>
    </row>
    <row r="15" spans="1:57" ht="13.5" thickBot="1">
      <c r="A15" s="65">
        <v>4</v>
      </c>
      <c r="B15" s="262" t="s">
        <v>56</v>
      </c>
      <c r="C15" s="262" t="s">
        <v>57</v>
      </c>
      <c r="D15" s="262">
        <v>1995</v>
      </c>
      <c r="E15" s="262" t="s">
        <v>155</v>
      </c>
      <c r="F15" s="141"/>
      <c r="G15" s="198">
        <v>1</v>
      </c>
      <c r="H15" s="95">
        <v>2</v>
      </c>
      <c r="I15" s="96">
        <v>1</v>
      </c>
      <c r="J15" s="199">
        <v>1</v>
      </c>
      <c r="K15" s="94">
        <v>1</v>
      </c>
      <c r="L15" s="99">
        <v>4</v>
      </c>
      <c r="M15" s="100">
        <v>1</v>
      </c>
      <c r="N15" s="175">
        <v>1</v>
      </c>
      <c r="O15" s="198">
        <v>1</v>
      </c>
      <c r="P15" s="99">
        <v>2</v>
      </c>
      <c r="Q15" s="100">
        <v>1</v>
      </c>
      <c r="R15" s="199">
        <v>2</v>
      </c>
      <c r="S15" s="94">
        <v>1</v>
      </c>
      <c r="T15" s="99">
        <v>3</v>
      </c>
      <c r="U15" s="100">
        <v>1</v>
      </c>
      <c r="V15" s="175">
        <v>1</v>
      </c>
      <c r="W15" s="198">
        <v>1</v>
      </c>
      <c r="X15" s="99">
        <v>1</v>
      </c>
      <c r="Y15" s="100">
        <v>1</v>
      </c>
      <c r="Z15" s="199">
        <v>1</v>
      </c>
      <c r="AA15" s="109">
        <f t="shared" si="0"/>
        <v>5</v>
      </c>
      <c r="AB15" s="101">
        <f t="shared" si="0"/>
        <v>12</v>
      </c>
      <c r="AC15" s="102">
        <f t="shared" si="0"/>
        <v>5</v>
      </c>
      <c r="AD15" s="110">
        <f t="shared" si="0"/>
        <v>6</v>
      </c>
      <c r="AE15" s="340">
        <v>4</v>
      </c>
      <c r="AF15" s="75">
        <v>1</v>
      </c>
      <c r="AG15" s="70">
        <v>1</v>
      </c>
      <c r="AH15" s="73">
        <v>1</v>
      </c>
      <c r="AI15" s="76">
        <v>1</v>
      </c>
      <c r="AJ15" s="72">
        <v>0</v>
      </c>
      <c r="AK15" s="70">
        <v>0</v>
      </c>
      <c r="AL15" s="73">
        <v>1</v>
      </c>
      <c r="AM15" s="74">
        <v>1</v>
      </c>
      <c r="AN15" s="75">
        <v>1</v>
      </c>
      <c r="AO15" s="70">
        <v>3</v>
      </c>
      <c r="AP15" s="73">
        <v>1</v>
      </c>
      <c r="AQ15" s="76">
        <v>3</v>
      </c>
      <c r="AR15" s="72">
        <v>1</v>
      </c>
      <c r="AS15" s="70">
        <v>1</v>
      </c>
      <c r="AT15" s="73">
        <v>1</v>
      </c>
      <c r="AU15" s="74">
        <v>1</v>
      </c>
      <c r="AV15" s="75">
        <v>0</v>
      </c>
      <c r="AW15" s="70">
        <v>0</v>
      </c>
      <c r="AX15" s="73">
        <v>1</v>
      </c>
      <c r="AY15" s="74">
        <v>2</v>
      </c>
      <c r="AZ15" s="63">
        <f t="shared" si="1"/>
        <v>3</v>
      </c>
      <c r="BA15" s="56">
        <f t="shared" si="1"/>
        <v>5</v>
      </c>
      <c r="BB15" s="57">
        <f t="shared" si="1"/>
        <v>5</v>
      </c>
      <c r="BC15" s="64">
        <f t="shared" si="1"/>
        <v>8</v>
      </c>
      <c r="BD15" s="352">
        <v>4</v>
      </c>
      <c r="BE15" s="138">
        <v>71</v>
      </c>
    </row>
    <row r="16" spans="1:57" ht="12.75">
      <c r="A16" s="65">
        <v>5</v>
      </c>
      <c r="B16" s="315" t="s">
        <v>83</v>
      </c>
      <c r="C16" s="315" t="s">
        <v>84</v>
      </c>
      <c r="D16" s="315">
        <v>1996</v>
      </c>
      <c r="E16" s="315" t="s">
        <v>155</v>
      </c>
      <c r="F16" s="324"/>
      <c r="G16" s="325">
        <v>1</v>
      </c>
      <c r="H16" s="326">
        <v>3</v>
      </c>
      <c r="I16" s="327">
        <v>1</v>
      </c>
      <c r="J16" s="328">
        <v>1</v>
      </c>
      <c r="K16" s="329">
        <v>0</v>
      </c>
      <c r="L16" s="330">
        <v>0</v>
      </c>
      <c r="M16" s="331">
        <v>1</v>
      </c>
      <c r="N16" s="332">
        <v>1</v>
      </c>
      <c r="O16" s="325">
        <v>1</v>
      </c>
      <c r="P16" s="330">
        <v>3</v>
      </c>
      <c r="Q16" s="331">
        <v>1</v>
      </c>
      <c r="R16" s="328">
        <v>2</v>
      </c>
      <c r="S16" s="329">
        <v>1</v>
      </c>
      <c r="T16" s="330">
        <v>3</v>
      </c>
      <c r="U16" s="331">
        <v>1</v>
      </c>
      <c r="V16" s="332">
        <v>2</v>
      </c>
      <c r="W16" s="325">
        <v>1</v>
      </c>
      <c r="X16" s="330">
        <v>2</v>
      </c>
      <c r="Y16" s="331">
        <v>1</v>
      </c>
      <c r="Z16" s="328">
        <v>2</v>
      </c>
      <c r="AA16" s="333">
        <f t="shared" si="0"/>
        <v>4</v>
      </c>
      <c r="AB16" s="118">
        <f t="shared" si="0"/>
        <v>11</v>
      </c>
      <c r="AC16" s="334">
        <f t="shared" si="0"/>
        <v>5</v>
      </c>
      <c r="AD16" s="335">
        <f t="shared" si="0"/>
        <v>8</v>
      </c>
      <c r="AE16" s="422">
        <v>5</v>
      </c>
      <c r="AF16" s="277"/>
      <c r="AG16" s="274"/>
      <c r="AH16" s="275"/>
      <c r="AI16" s="278"/>
      <c r="AJ16" s="273"/>
      <c r="AK16" s="274"/>
      <c r="AL16" s="275"/>
      <c r="AM16" s="276"/>
      <c r="AN16" s="277"/>
      <c r="AO16" s="274"/>
      <c r="AP16" s="275"/>
      <c r="AQ16" s="278"/>
      <c r="AR16" s="273"/>
      <c r="AS16" s="274"/>
      <c r="AT16" s="275"/>
      <c r="AU16" s="276"/>
      <c r="AV16" s="277"/>
      <c r="AW16" s="274"/>
      <c r="AX16" s="275"/>
      <c r="AY16" s="276"/>
      <c r="AZ16" s="267">
        <f aca="true" t="shared" si="2" ref="AZ16:BC19">AF16+AJ16+AN16+AR16+AV16</f>
        <v>0</v>
      </c>
      <c r="BA16" s="56">
        <f t="shared" si="2"/>
        <v>0</v>
      </c>
      <c r="BB16" s="268">
        <f t="shared" si="2"/>
        <v>0</v>
      </c>
      <c r="BC16" s="279">
        <f t="shared" si="2"/>
        <v>0</v>
      </c>
      <c r="BD16" s="352">
        <v>5</v>
      </c>
      <c r="BE16" s="295">
        <v>63</v>
      </c>
    </row>
    <row r="17" spans="1:57" ht="12.75">
      <c r="A17" s="65">
        <v>6</v>
      </c>
      <c r="B17" s="20" t="s">
        <v>169</v>
      </c>
      <c r="C17" s="20" t="s">
        <v>170</v>
      </c>
      <c r="D17" s="20">
        <v>1996</v>
      </c>
      <c r="E17" s="20" t="s">
        <v>155</v>
      </c>
      <c r="F17" s="134"/>
      <c r="G17" s="72">
        <v>1</v>
      </c>
      <c r="H17" s="70">
        <v>6</v>
      </c>
      <c r="I17" s="73">
        <v>1</v>
      </c>
      <c r="J17" s="74">
        <v>1</v>
      </c>
      <c r="K17" s="75">
        <v>1</v>
      </c>
      <c r="L17" s="70">
        <v>3</v>
      </c>
      <c r="M17" s="73">
        <v>1</v>
      </c>
      <c r="N17" s="76">
        <v>2</v>
      </c>
      <c r="O17" s="72">
        <v>0</v>
      </c>
      <c r="P17" s="70">
        <v>0</v>
      </c>
      <c r="Q17" s="73">
        <v>0</v>
      </c>
      <c r="R17" s="74">
        <v>0</v>
      </c>
      <c r="S17" s="75">
        <v>0</v>
      </c>
      <c r="T17" s="70">
        <v>0</v>
      </c>
      <c r="U17" s="73">
        <v>1</v>
      </c>
      <c r="V17" s="76">
        <v>1</v>
      </c>
      <c r="W17" s="72">
        <v>1</v>
      </c>
      <c r="X17" s="70">
        <v>2</v>
      </c>
      <c r="Y17" s="73">
        <v>1</v>
      </c>
      <c r="Z17" s="74">
        <v>1</v>
      </c>
      <c r="AA17" s="282">
        <f t="shared" si="0"/>
        <v>3</v>
      </c>
      <c r="AB17" s="281">
        <f t="shared" si="0"/>
        <v>11</v>
      </c>
      <c r="AC17" s="280">
        <f t="shared" si="0"/>
        <v>4</v>
      </c>
      <c r="AD17" s="284">
        <f t="shared" si="0"/>
        <v>5</v>
      </c>
      <c r="AE17" s="352">
        <v>6</v>
      </c>
      <c r="AF17" s="75"/>
      <c r="AG17" s="70"/>
      <c r="AH17" s="73"/>
      <c r="AI17" s="76"/>
      <c r="AJ17" s="72"/>
      <c r="AK17" s="70"/>
      <c r="AL17" s="73"/>
      <c r="AM17" s="74"/>
      <c r="AN17" s="75"/>
      <c r="AO17" s="70"/>
      <c r="AP17" s="73"/>
      <c r="AQ17" s="76"/>
      <c r="AR17" s="72"/>
      <c r="AS17" s="70"/>
      <c r="AT17" s="73"/>
      <c r="AU17" s="74"/>
      <c r="AV17" s="75"/>
      <c r="AW17" s="70"/>
      <c r="AX17" s="73"/>
      <c r="AY17" s="70"/>
      <c r="AZ17" s="280">
        <f t="shared" si="2"/>
        <v>0</v>
      </c>
      <c r="BA17" s="281">
        <f t="shared" si="2"/>
        <v>0</v>
      </c>
      <c r="BB17" s="280">
        <f t="shared" si="2"/>
        <v>0</v>
      </c>
      <c r="BC17" s="284">
        <f t="shared" si="2"/>
        <v>0</v>
      </c>
      <c r="BD17" s="352">
        <v>6</v>
      </c>
      <c r="BE17" s="285">
        <v>56</v>
      </c>
    </row>
    <row r="18" spans="1:57" ht="12.75">
      <c r="A18" s="65">
        <v>7</v>
      </c>
      <c r="B18" s="20" t="s">
        <v>166</v>
      </c>
      <c r="C18" s="20" t="s">
        <v>121</v>
      </c>
      <c r="D18" s="20">
        <v>1996</v>
      </c>
      <c r="E18" s="20" t="s">
        <v>135</v>
      </c>
      <c r="F18" s="134"/>
      <c r="G18" s="72">
        <v>1</v>
      </c>
      <c r="H18" s="70">
        <v>2</v>
      </c>
      <c r="I18" s="73">
        <v>1</v>
      </c>
      <c r="J18" s="74">
        <v>2</v>
      </c>
      <c r="K18" s="75">
        <v>0</v>
      </c>
      <c r="L18" s="70">
        <v>0</v>
      </c>
      <c r="M18" s="73">
        <v>1</v>
      </c>
      <c r="N18" s="76">
        <v>1</v>
      </c>
      <c r="O18" s="72">
        <v>0</v>
      </c>
      <c r="P18" s="70">
        <v>0</v>
      </c>
      <c r="Q18" s="73">
        <v>0</v>
      </c>
      <c r="R18" s="74">
        <v>0</v>
      </c>
      <c r="S18" s="75">
        <v>1</v>
      </c>
      <c r="T18" s="70">
        <v>8</v>
      </c>
      <c r="U18" s="73">
        <v>1</v>
      </c>
      <c r="V18" s="76">
        <v>8</v>
      </c>
      <c r="W18" s="72">
        <v>1</v>
      </c>
      <c r="X18" s="70">
        <v>1</v>
      </c>
      <c r="Y18" s="73">
        <v>1</v>
      </c>
      <c r="Z18" s="74">
        <v>1</v>
      </c>
      <c r="AA18" s="282">
        <f t="shared" si="0"/>
        <v>3</v>
      </c>
      <c r="AB18" s="281">
        <f t="shared" si="0"/>
        <v>11</v>
      </c>
      <c r="AC18" s="280">
        <f t="shared" si="0"/>
        <v>4</v>
      </c>
      <c r="AD18" s="284">
        <f t="shared" si="0"/>
        <v>12</v>
      </c>
      <c r="AE18" s="352">
        <v>7</v>
      </c>
      <c r="AF18" s="75"/>
      <c r="AG18" s="70"/>
      <c r="AH18" s="73"/>
      <c r="AI18" s="76"/>
      <c r="AJ18" s="72"/>
      <c r="AK18" s="70"/>
      <c r="AL18" s="73"/>
      <c r="AM18" s="74"/>
      <c r="AN18" s="75"/>
      <c r="AO18" s="70"/>
      <c r="AP18" s="73"/>
      <c r="AQ18" s="76"/>
      <c r="AR18" s="72"/>
      <c r="AS18" s="70"/>
      <c r="AT18" s="73"/>
      <c r="AU18" s="74"/>
      <c r="AV18" s="75"/>
      <c r="AW18" s="70"/>
      <c r="AX18" s="73"/>
      <c r="AY18" s="70"/>
      <c r="AZ18" s="280">
        <f t="shared" si="2"/>
        <v>0</v>
      </c>
      <c r="BA18" s="281">
        <f t="shared" si="2"/>
        <v>0</v>
      </c>
      <c r="BB18" s="280">
        <f t="shared" si="2"/>
        <v>0</v>
      </c>
      <c r="BC18" s="284">
        <f t="shared" si="2"/>
        <v>0</v>
      </c>
      <c r="BD18" s="352">
        <v>7</v>
      </c>
      <c r="BE18" s="285">
        <v>50</v>
      </c>
    </row>
    <row r="19" spans="1:57" ht="13.5" thickBot="1">
      <c r="A19" s="65">
        <v>8</v>
      </c>
      <c r="B19" s="20" t="s">
        <v>167</v>
      </c>
      <c r="C19" s="20" t="s">
        <v>168</v>
      </c>
      <c r="D19" s="20">
        <v>1996</v>
      </c>
      <c r="E19" s="20" t="s">
        <v>155</v>
      </c>
      <c r="F19" s="134"/>
      <c r="G19" s="72">
        <v>0</v>
      </c>
      <c r="H19" s="70">
        <v>0</v>
      </c>
      <c r="I19" s="73">
        <v>1</v>
      </c>
      <c r="J19" s="74">
        <v>1</v>
      </c>
      <c r="K19" s="75">
        <v>0</v>
      </c>
      <c r="L19" s="70">
        <v>0</v>
      </c>
      <c r="M19" s="73">
        <v>0</v>
      </c>
      <c r="N19" s="76">
        <v>0</v>
      </c>
      <c r="O19" s="72">
        <v>0</v>
      </c>
      <c r="P19" s="70">
        <v>0</v>
      </c>
      <c r="Q19" s="73">
        <v>0</v>
      </c>
      <c r="R19" s="74">
        <v>0</v>
      </c>
      <c r="S19" s="75">
        <v>0</v>
      </c>
      <c r="T19" s="70">
        <v>0</v>
      </c>
      <c r="U19" s="73">
        <v>1</v>
      </c>
      <c r="V19" s="76">
        <v>3</v>
      </c>
      <c r="W19" s="72">
        <v>0</v>
      </c>
      <c r="X19" s="70">
        <v>0</v>
      </c>
      <c r="Y19" s="73">
        <v>1</v>
      </c>
      <c r="Z19" s="74">
        <v>2</v>
      </c>
      <c r="AA19" s="282">
        <v>0</v>
      </c>
      <c r="AB19" s="281">
        <f>H19+L19+P19+T19+X19</f>
        <v>0</v>
      </c>
      <c r="AC19" s="280">
        <f>I19+M19+Q19+U19+Y19</f>
        <v>3</v>
      </c>
      <c r="AD19" s="284">
        <f>J19+N19+R19+V19+Z19</f>
        <v>6</v>
      </c>
      <c r="AE19" s="340">
        <v>8</v>
      </c>
      <c r="AF19" s="75"/>
      <c r="AG19" s="70"/>
      <c r="AH19" s="73"/>
      <c r="AI19" s="76"/>
      <c r="AJ19" s="72"/>
      <c r="AK19" s="70"/>
      <c r="AL19" s="73"/>
      <c r="AM19" s="74"/>
      <c r="AN19" s="75"/>
      <c r="AO19" s="70"/>
      <c r="AP19" s="73"/>
      <c r="AQ19" s="76"/>
      <c r="AR19" s="72"/>
      <c r="AS19" s="70"/>
      <c r="AT19" s="73"/>
      <c r="AU19" s="74"/>
      <c r="AV19" s="75"/>
      <c r="AW19" s="70"/>
      <c r="AX19" s="73"/>
      <c r="AY19" s="70"/>
      <c r="AZ19" s="280">
        <f t="shared" si="2"/>
        <v>0</v>
      </c>
      <c r="BA19" s="281">
        <f t="shared" si="2"/>
        <v>0</v>
      </c>
      <c r="BB19" s="280">
        <f t="shared" si="2"/>
        <v>0</v>
      </c>
      <c r="BC19" s="284">
        <f t="shared" si="2"/>
        <v>0</v>
      </c>
      <c r="BD19" s="352">
        <v>8</v>
      </c>
      <c r="BE19" s="285">
        <v>44</v>
      </c>
    </row>
    <row r="20" spans="1:57" ht="11.25">
      <c r="A20" s="27"/>
      <c r="B20" s="27"/>
      <c r="C20" s="27"/>
      <c r="D20" s="28"/>
      <c r="E20" s="41"/>
      <c r="F20" s="2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112"/>
    </row>
    <row r="21" spans="1:57" ht="11.25">
      <c r="A21" s="27"/>
      <c r="B21" s="27"/>
      <c r="C21" s="27"/>
      <c r="D21" s="28"/>
      <c r="E21" s="41"/>
      <c r="F21" s="2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112"/>
    </row>
    <row r="22" spans="1:57" ht="13.5" thickBot="1">
      <c r="A22" s="27"/>
      <c r="B22" s="42"/>
      <c r="C22" s="42"/>
      <c r="D22" s="28"/>
      <c r="E22" s="41"/>
      <c r="F22" s="28"/>
      <c r="G22" s="43" t="s">
        <v>19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27"/>
      <c r="AF22" s="43" t="s">
        <v>20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27"/>
      <c r="BE22" s="27"/>
    </row>
    <row r="23" spans="1:57" ht="12.75" customHeight="1" thickBot="1">
      <c r="A23" s="27"/>
      <c r="B23" s="45" t="str">
        <f>CONCATENATE($C$4," pogrupis")</f>
        <v>C pogrupis</v>
      </c>
      <c r="C23" s="45"/>
      <c r="D23" s="46"/>
      <c r="E23" s="223"/>
      <c r="F23" s="28"/>
      <c r="G23" s="625" t="s">
        <v>8</v>
      </c>
      <c r="H23" s="626"/>
      <c r="I23" s="626"/>
      <c r="J23" s="627"/>
      <c r="K23" s="617" t="s">
        <v>9</v>
      </c>
      <c r="L23" s="618"/>
      <c r="M23" s="618"/>
      <c r="N23" s="619"/>
      <c r="O23" s="617" t="s">
        <v>10</v>
      </c>
      <c r="P23" s="618"/>
      <c r="Q23" s="618"/>
      <c r="R23" s="619"/>
      <c r="S23" s="617" t="s">
        <v>29</v>
      </c>
      <c r="T23" s="618"/>
      <c r="U23" s="618"/>
      <c r="V23" s="619"/>
      <c r="W23" s="617" t="s">
        <v>30</v>
      </c>
      <c r="X23" s="618"/>
      <c r="Y23" s="618"/>
      <c r="Z23" s="619"/>
      <c r="AA23" s="620" t="s">
        <v>11</v>
      </c>
      <c r="AB23" s="621"/>
      <c r="AC23" s="621"/>
      <c r="AD23" s="622"/>
      <c r="AE23" s="47"/>
      <c r="AF23" s="617" t="s">
        <v>8</v>
      </c>
      <c r="AG23" s="618"/>
      <c r="AH23" s="618"/>
      <c r="AI23" s="619"/>
      <c r="AJ23" s="617" t="s">
        <v>9</v>
      </c>
      <c r="AK23" s="618"/>
      <c r="AL23" s="618"/>
      <c r="AM23" s="619"/>
      <c r="AN23" s="617" t="s">
        <v>10</v>
      </c>
      <c r="AO23" s="618"/>
      <c r="AP23" s="618"/>
      <c r="AQ23" s="619"/>
      <c r="AR23" s="617" t="s">
        <v>29</v>
      </c>
      <c r="AS23" s="618"/>
      <c r="AT23" s="618"/>
      <c r="AU23" s="619"/>
      <c r="AV23" s="617" t="s">
        <v>30</v>
      </c>
      <c r="AW23" s="618"/>
      <c r="AX23" s="618"/>
      <c r="AY23" s="619"/>
      <c r="AZ23" s="620" t="s">
        <v>11</v>
      </c>
      <c r="BA23" s="621"/>
      <c r="BB23" s="621"/>
      <c r="BC23" s="623"/>
      <c r="BD23" s="27"/>
      <c r="BE23" s="27"/>
    </row>
    <row r="24" spans="1:57" ht="12" thickBot="1">
      <c r="A24" s="229" t="s">
        <v>12</v>
      </c>
      <c r="B24" s="230" t="s">
        <v>13</v>
      </c>
      <c r="C24" s="151" t="s">
        <v>14</v>
      </c>
      <c r="D24" s="231" t="s">
        <v>32</v>
      </c>
      <c r="E24" s="185" t="s">
        <v>130</v>
      </c>
      <c r="F24" s="207" t="s">
        <v>31</v>
      </c>
      <c r="G24" s="48" t="s">
        <v>15</v>
      </c>
      <c r="H24" s="49" t="s">
        <v>17</v>
      </c>
      <c r="I24" s="50" t="s">
        <v>16</v>
      </c>
      <c r="J24" s="51" t="s">
        <v>17</v>
      </c>
      <c r="K24" s="48" t="s">
        <v>15</v>
      </c>
      <c r="L24" s="49" t="s">
        <v>17</v>
      </c>
      <c r="M24" s="50" t="s">
        <v>16</v>
      </c>
      <c r="N24" s="51" t="s">
        <v>17</v>
      </c>
      <c r="O24" s="48" t="s">
        <v>15</v>
      </c>
      <c r="P24" s="49" t="s">
        <v>17</v>
      </c>
      <c r="Q24" s="50" t="s">
        <v>16</v>
      </c>
      <c r="R24" s="51" t="s">
        <v>17</v>
      </c>
      <c r="S24" s="48" t="s">
        <v>15</v>
      </c>
      <c r="T24" s="49" t="s">
        <v>17</v>
      </c>
      <c r="U24" s="50" t="s">
        <v>16</v>
      </c>
      <c r="V24" s="51" t="s">
        <v>17</v>
      </c>
      <c r="W24" s="48" t="s">
        <v>15</v>
      </c>
      <c r="X24" s="49" t="s">
        <v>17</v>
      </c>
      <c r="Y24" s="50" t="s">
        <v>16</v>
      </c>
      <c r="Z24" s="51" t="s">
        <v>17</v>
      </c>
      <c r="AA24" s="52" t="s">
        <v>15</v>
      </c>
      <c r="AB24" s="49" t="s">
        <v>17</v>
      </c>
      <c r="AC24" s="50" t="s">
        <v>16</v>
      </c>
      <c r="AD24" s="54" t="s">
        <v>17</v>
      </c>
      <c r="AE24" s="201" t="s">
        <v>4</v>
      </c>
      <c r="AF24" s="202" t="s">
        <v>15</v>
      </c>
      <c r="AG24" s="203" t="s">
        <v>17</v>
      </c>
      <c r="AH24" s="204" t="s">
        <v>16</v>
      </c>
      <c r="AI24" s="205" t="s">
        <v>17</v>
      </c>
      <c r="AJ24" s="202" t="s">
        <v>15</v>
      </c>
      <c r="AK24" s="203" t="s">
        <v>17</v>
      </c>
      <c r="AL24" s="204" t="s">
        <v>16</v>
      </c>
      <c r="AM24" s="205" t="s">
        <v>17</v>
      </c>
      <c r="AN24" s="202" t="s">
        <v>15</v>
      </c>
      <c r="AO24" s="203" t="s">
        <v>17</v>
      </c>
      <c r="AP24" s="204" t="s">
        <v>16</v>
      </c>
      <c r="AQ24" s="205" t="s">
        <v>17</v>
      </c>
      <c r="AR24" s="202" t="s">
        <v>15</v>
      </c>
      <c r="AS24" s="203" t="s">
        <v>17</v>
      </c>
      <c r="AT24" s="204" t="s">
        <v>16</v>
      </c>
      <c r="AU24" s="205" t="s">
        <v>17</v>
      </c>
      <c r="AV24" s="202" t="s">
        <v>15</v>
      </c>
      <c r="AW24" s="203" t="s">
        <v>17</v>
      </c>
      <c r="AX24" s="204" t="s">
        <v>16</v>
      </c>
      <c r="AY24" s="205" t="s">
        <v>17</v>
      </c>
      <c r="AZ24" s="52" t="s">
        <v>15</v>
      </c>
      <c r="BA24" s="203" t="s">
        <v>17</v>
      </c>
      <c r="BB24" s="52" t="s">
        <v>16</v>
      </c>
      <c r="BC24" s="205" t="s">
        <v>17</v>
      </c>
      <c r="BD24" s="206" t="s">
        <v>4</v>
      </c>
      <c r="BE24" s="207" t="s">
        <v>18</v>
      </c>
    </row>
    <row r="25" spans="1:57" ht="12.75">
      <c r="A25" s="73">
        <v>1</v>
      </c>
      <c r="B25" s="260" t="s">
        <v>164</v>
      </c>
      <c r="C25" s="260" t="s">
        <v>165</v>
      </c>
      <c r="D25" s="260">
        <v>1995</v>
      </c>
      <c r="E25" s="260" t="s">
        <v>140</v>
      </c>
      <c r="F25" s="232"/>
      <c r="G25" s="209">
        <v>1</v>
      </c>
      <c r="H25" s="210">
        <v>1</v>
      </c>
      <c r="I25" s="211">
        <v>1</v>
      </c>
      <c r="J25" s="212">
        <v>1</v>
      </c>
      <c r="K25" s="209">
        <v>1</v>
      </c>
      <c r="L25" s="213">
        <v>4</v>
      </c>
      <c r="M25" s="214">
        <v>1</v>
      </c>
      <c r="N25" s="212">
        <v>1</v>
      </c>
      <c r="O25" s="209">
        <v>1</v>
      </c>
      <c r="P25" s="213">
        <v>1</v>
      </c>
      <c r="Q25" s="214">
        <v>1</v>
      </c>
      <c r="R25" s="212">
        <v>1</v>
      </c>
      <c r="S25" s="209">
        <v>0</v>
      </c>
      <c r="T25" s="213">
        <v>0</v>
      </c>
      <c r="U25" s="214">
        <v>1</v>
      </c>
      <c r="V25" s="212">
        <v>1</v>
      </c>
      <c r="W25" s="209">
        <v>1</v>
      </c>
      <c r="X25" s="213">
        <v>1</v>
      </c>
      <c r="Y25" s="214">
        <v>1</v>
      </c>
      <c r="Z25" s="212">
        <v>1</v>
      </c>
      <c r="AA25" s="193">
        <f aca="true" t="shared" si="3" ref="AA25:AD29">G25+K25+O25+S25+W25</f>
        <v>4</v>
      </c>
      <c r="AB25" s="194">
        <f t="shared" si="3"/>
        <v>7</v>
      </c>
      <c r="AC25" s="195">
        <f t="shared" si="3"/>
        <v>5</v>
      </c>
      <c r="AD25" s="196">
        <f t="shared" si="3"/>
        <v>5</v>
      </c>
      <c r="AE25" s="319">
        <v>2</v>
      </c>
      <c r="AF25" s="259">
        <v>1</v>
      </c>
      <c r="AG25" s="213">
        <v>1</v>
      </c>
      <c r="AH25" s="214">
        <v>1</v>
      </c>
      <c r="AI25" s="212">
        <v>1</v>
      </c>
      <c r="AJ25" s="209">
        <v>1</v>
      </c>
      <c r="AK25" s="213">
        <v>1</v>
      </c>
      <c r="AL25" s="214">
        <v>1</v>
      </c>
      <c r="AM25" s="212">
        <v>1</v>
      </c>
      <c r="AN25" s="209">
        <v>1</v>
      </c>
      <c r="AO25" s="213">
        <v>1</v>
      </c>
      <c r="AP25" s="214">
        <v>1</v>
      </c>
      <c r="AQ25" s="212">
        <v>1</v>
      </c>
      <c r="AR25" s="209">
        <v>1</v>
      </c>
      <c r="AS25" s="213">
        <v>1</v>
      </c>
      <c r="AT25" s="214">
        <v>1</v>
      </c>
      <c r="AU25" s="212">
        <v>1</v>
      </c>
      <c r="AV25" s="209">
        <v>0</v>
      </c>
      <c r="AW25" s="213">
        <v>0</v>
      </c>
      <c r="AX25" s="214">
        <v>1</v>
      </c>
      <c r="AY25" s="212">
        <v>2</v>
      </c>
      <c r="AZ25" s="193">
        <f aca="true" t="shared" si="4" ref="AZ25:BC29">AF25+AJ25+AN25+AR25+AV25</f>
        <v>4</v>
      </c>
      <c r="BA25" s="194">
        <f t="shared" si="4"/>
        <v>4</v>
      </c>
      <c r="BB25" s="195">
        <f t="shared" si="4"/>
        <v>5</v>
      </c>
      <c r="BC25" s="196">
        <f t="shared" si="4"/>
        <v>6</v>
      </c>
      <c r="BD25" s="215" t="s">
        <v>126</v>
      </c>
      <c r="BE25" s="216">
        <v>100</v>
      </c>
    </row>
    <row r="26" spans="1:57" ht="12.75">
      <c r="A26" s="73">
        <v>2</v>
      </c>
      <c r="B26" s="20" t="s">
        <v>35</v>
      </c>
      <c r="C26" s="20" t="s">
        <v>36</v>
      </c>
      <c r="D26" s="20">
        <v>1995</v>
      </c>
      <c r="E26" s="20" t="s">
        <v>137</v>
      </c>
      <c r="F26" s="120"/>
      <c r="G26" s="113">
        <v>1</v>
      </c>
      <c r="H26" s="67">
        <v>2</v>
      </c>
      <c r="I26" s="68">
        <v>1</v>
      </c>
      <c r="J26" s="114">
        <v>1</v>
      </c>
      <c r="K26" s="113">
        <v>1</v>
      </c>
      <c r="L26" s="86">
        <v>5</v>
      </c>
      <c r="M26" s="71">
        <v>1</v>
      </c>
      <c r="N26" s="114">
        <v>1</v>
      </c>
      <c r="O26" s="113">
        <v>1</v>
      </c>
      <c r="P26" s="86">
        <v>1</v>
      </c>
      <c r="Q26" s="71">
        <v>1</v>
      </c>
      <c r="R26" s="114">
        <v>1</v>
      </c>
      <c r="S26" s="113">
        <v>0</v>
      </c>
      <c r="T26" s="86">
        <v>0</v>
      </c>
      <c r="U26" s="71">
        <v>1</v>
      </c>
      <c r="V26" s="114">
        <v>1</v>
      </c>
      <c r="W26" s="113">
        <v>1</v>
      </c>
      <c r="X26" s="86">
        <v>1</v>
      </c>
      <c r="Y26" s="71">
        <v>1</v>
      </c>
      <c r="Z26" s="114">
        <v>1</v>
      </c>
      <c r="AA26" s="63">
        <f t="shared" si="3"/>
        <v>4</v>
      </c>
      <c r="AB26" s="56">
        <f t="shared" si="3"/>
        <v>9</v>
      </c>
      <c r="AC26" s="57">
        <f t="shared" si="3"/>
        <v>5</v>
      </c>
      <c r="AD26" s="64">
        <f t="shared" si="3"/>
        <v>5</v>
      </c>
      <c r="AE26" s="352">
        <v>3</v>
      </c>
      <c r="AF26" s="66">
        <v>1</v>
      </c>
      <c r="AG26" s="86">
        <v>1</v>
      </c>
      <c r="AH26" s="71">
        <v>1</v>
      </c>
      <c r="AI26" s="114">
        <v>1</v>
      </c>
      <c r="AJ26" s="113">
        <v>1</v>
      </c>
      <c r="AK26" s="86">
        <v>1</v>
      </c>
      <c r="AL26" s="71">
        <v>1</v>
      </c>
      <c r="AM26" s="114">
        <v>1</v>
      </c>
      <c r="AN26" s="113">
        <v>1</v>
      </c>
      <c r="AO26" s="86">
        <v>1</v>
      </c>
      <c r="AP26" s="71">
        <v>1</v>
      </c>
      <c r="AQ26" s="114">
        <v>1</v>
      </c>
      <c r="AR26" s="113">
        <v>0</v>
      </c>
      <c r="AS26" s="86">
        <v>0</v>
      </c>
      <c r="AT26" s="71">
        <v>1</v>
      </c>
      <c r="AU26" s="114">
        <v>2</v>
      </c>
      <c r="AV26" s="113">
        <v>0</v>
      </c>
      <c r="AW26" s="86">
        <v>0</v>
      </c>
      <c r="AX26" s="71">
        <v>1</v>
      </c>
      <c r="AY26" s="114">
        <v>1</v>
      </c>
      <c r="AZ26" s="63">
        <f t="shared" si="4"/>
        <v>3</v>
      </c>
      <c r="BA26" s="56">
        <f t="shared" si="4"/>
        <v>3</v>
      </c>
      <c r="BB26" s="57">
        <f t="shared" si="4"/>
        <v>5</v>
      </c>
      <c r="BC26" s="64">
        <f t="shared" si="4"/>
        <v>6</v>
      </c>
      <c r="BD26" s="352">
        <v>2</v>
      </c>
      <c r="BE26" s="217">
        <v>89</v>
      </c>
    </row>
    <row r="27" spans="1:57" ht="13.5" thickBot="1">
      <c r="A27" s="73">
        <v>3</v>
      </c>
      <c r="B27" s="262" t="s">
        <v>101</v>
      </c>
      <c r="C27" s="262" t="s">
        <v>102</v>
      </c>
      <c r="D27" s="262">
        <v>1996</v>
      </c>
      <c r="E27" s="262" t="s">
        <v>135</v>
      </c>
      <c r="F27" s="220"/>
      <c r="G27" s="198">
        <v>1</v>
      </c>
      <c r="H27" s="95">
        <v>1</v>
      </c>
      <c r="I27" s="96">
        <v>1</v>
      </c>
      <c r="J27" s="199">
        <v>1</v>
      </c>
      <c r="K27" s="198">
        <v>1</v>
      </c>
      <c r="L27" s="99">
        <v>5</v>
      </c>
      <c r="M27" s="100">
        <v>1</v>
      </c>
      <c r="N27" s="199">
        <v>1</v>
      </c>
      <c r="O27" s="198">
        <v>1</v>
      </c>
      <c r="P27" s="99">
        <v>1</v>
      </c>
      <c r="Q27" s="100">
        <v>1</v>
      </c>
      <c r="R27" s="199">
        <v>1</v>
      </c>
      <c r="S27" s="198">
        <v>1</v>
      </c>
      <c r="T27" s="99">
        <v>3</v>
      </c>
      <c r="U27" s="100">
        <v>1</v>
      </c>
      <c r="V27" s="199">
        <v>2</v>
      </c>
      <c r="W27" s="198">
        <v>1</v>
      </c>
      <c r="X27" s="99">
        <v>1</v>
      </c>
      <c r="Y27" s="100">
        <v>1</v>
      </c>
      <c r="Z27" s="199">
        <v>1</v>
      </c>
      <c r="AA27" s="109">
        <f t="shared" si="3"/>
        <v>5</v>
      </c>
      <c r="AB27" s="101">
        <f t="shared" si="3"/>
        <v>11</v>
      </c>
      <c r="AC27" s="102">
        <f t="shared" si="3"/>
        <v>5</v>
      </c>
      <c r="AD27" s="110">
        <f t="shared" si="3"/>
        <v>6</v>
      </c>
      <c r="AE27" s="340">
        <v>1</v>
      </c>
      <c r="AF27" s="66">
        <v>1</v>
      </c>
      <c r="AG27" s="86">
        <v>2</v>
      </c>
      <c r="AH27" s="71">
        <v>1</v>
      </c>
      <c r="AI27" s="114">
        <v>1</v>
      </c>
      <c r="AJ27" s="113">
        <v>0</v>
      </c>
      <c r="AK27" s="86">
        <v>0</v>
      </c>
      <c r="AL27" s="71">
        <v>0</v>
      </c>
      <c r="AM27" s="114">
        <v>0</v>
      </c>
      <c r="AN27" s="113">
        <v>1</v>
      </c>
      <c r="AO27" s="86">
        <v>1</v>
      </c>
      <c r="AP27" s="71">
        <v>1</v>
      </c>
      <c r="AQ27" s="114">
        <v>1</v>
      </c>
      <c r="AR27" s="113">
        <v>1</v>
      </c>
      <c r="AS27" s="86">
        <v>2</v>
      </c>
      <c r="AT27" s="71">
        <v>1</v>
      </c>
      <c r="AU27" s="114">
        <v>1</v>
      </c>
      <c r="AV27" s="113">
        <v>0</v>
      </c>
      <c r="AW27" s="86">
        <v>0</v>
      </c>
      <c r="AX27" s="71">
        <v>1</v>
      </c>
      <c r="AY27" s="114">
        <v>1</v>
      </c>
      <c r="AZ27" s="63">
        <f t="shared" si="4"/>
        <v>3</v>
      </c>
      <c r="BA27" s="56">
        <f t="shared" si="4"/>
        <v>5</v>
      </c>
      <c r="BB27" s="57">
        <f t="shared" si="4"/>
        <v>4</v>
      </c>
      <c r="BC27" s="64">
        <f t="shared" si="4"/>
        <v>4</v>
      </c>
      <c r="BD27" s="77" t="s">
        <v>127</v>
      </c>
      <c r="BE27" s="218">
        <v>79</v>
      </c>
    </row>
    <row r="28" spans="1:57" ht="12.75">
      <c r="A28" s="73">
        <v>4</v>
      </c>
      <c r="B28" s="312" t="s">
        <v>141</v>
      </c>
      <c r="C28" s="140" t="s">
        <v>142</v>
      </c>
      <c r="D28" s="336">
        <v>1995</v>
      </c>
      <c r="E28" s="260" t="s">
        <v>140</v>
      </c>
      <c r="F28" s="123"/>
      <c r="G28" s="124">
        <v>1</v>
      </c>
      <c r="H28" s="125">
        <v>6</v>
      </c>
      <c r="I28" s="126">
        <v>1</v>
      </c>
      <c r="J28" s="127">
        <v>2</v>
      </c>
      <c r="K28" s="124">
        <v>0</v>
      </c>
      <c r="L28" s="128">
        <v>0</v>
      </c>
      <c r="M28" s="129">
        <v>1</v>
      </c>
      <c r="N28" s="127">
        <v>1</v>
      </c>
      <c r="O28" s="124">
        <v>1</v>
      </c>
      <c r="P28" s="128">
        <v>2</v>
      </c>
      <c r="Q28" s="129">
        <v>1</v>
      </c>
      <c r="R28" s="127">
        <v>2</v>
      </c>
      <c r="S28" s="124">
        <v>0</v>
      </c>
      <c r="T28" s="128">
        <v>0</v>
      </c>
      <c r="U28" s="129">
        <v>0</v>
      </c>
      <c r="V28" s="127">
        <v>0</v>
      </c>
      <c r="W28" s="124">
        <v>1</v>
      </c>
      <c r="X28" s="128">
        <v>1</v>
      </c>
      <c r="Y28" s="129">
        <v>1</v>
      </c>
      <c r="Z28" s="127">
        <v>1</v>
      </c>
      <c r="AA28" s="117">
        <f t="shared" si="3"/>
        <v>3</v>
      </c>
      <c r="AB28" s="118">
        <f t="shared" si="3"/>
        <v>9</v>
      </c>
      <c r="AC28" s="119">
        <f t="shared" si="3"/>
        <v>4</v>
      </c>
      <c r="AD28" s="283">
        <f t="shared" si="3"/>
        <v>6</v>
      </c>
      <c r="AE28" s="422">
        <v>4</v>
      </c>
      <c r="AF28" s="290"/>
      <c r="AG28" s="131"/>
      <c r="AH28" s="55"/>
      <c r="AI28" s="132"/>
      <c r="AJ28" s="130"/>
      <c r="AK28" s="131"/>
      <c r="AL28" s="55"/>
      <c r="AM28" s="132"/>
      <c r="AN28" s="130"/>
      <c r="AO28" s="131"/>
      <c r="AP28" s="55"/>
      <c r="AQ28" s="132"/>
      <c r="AR28" s="130"/>
      <c r="AS28" s="131"/>
      <c r="AT28" s="55"/>
      <c r="AU28" s="132"/>
      <c r="AV28" s="130"/>
      <c r="AW28" s="131"/>
      <c r="AX28" s="55"/>
      <c r="AY28" s="132"/>
      <c r="AZ28" s="63">
        <f t="shared" si="4"/>
        <v>0</v>
      </c>
      <c r="BA28" s="56">
        <f t="shared" si="4"/>
        <v>0</v>
      </c>
      <c r="BB28" s="57">
        <f t="shared" si="4"/>
        <v>0</v>
      </c>
      <c r="BC28" s="64">
        <f t="shared" si="4"/>
        <v>0</v>
      </c>
      <c r="BD28" s="77" t="s">
        <v>128</v>
      </c>
      <c r="BE28" s="218">
        <v>71</v>
      </c>
    </row>
    <row r="29" spans="1:57" ht="13.5" thickBot="1">
      <c r="A29" s="73">
        <v>5</v>
      </c>
      <c r="B29" s="316"/>
      <c r="C29" s="233"/>
      <c r="D29" s="233"/>
      <c r="E29" s="219"/>
      <c r="F29" s="220"/>
      <c r="G29" s="198"/>
      <c r="H29" s="95"/>
      <c r="I29" s="96"/>
      <c r="J29" s="199"/>
      <c r="K29" s="198"/>
      <c r="L29" s="99"/>
      <c r="M29" s="100"/>
      <c r="N29" s="199"/>
      <c r="O29" s="198"/>
      <c r="P29" s="99"/>
      <c r="Q29" s="100"/>
      <c r="R29" s="199"/>
      <c r="S29" s="198"/>
      <c r="T29" s="99"/>
      <c r="U29" s="100"/>
      <c r="V29" s="199"/>
      <c r="W29" s="198"/>
      <c r="X29" s="99"/>
      <c r="Y29" s="100"/>
      <c r="Z29" s="199"/>
      <c r="AA29" s="109">
        <f t="shared" si="3"/>
        <v>0</v>
      </c>
      <c r="AB29" s="101">
        <f t="shared" si="3"/>
        <v>0</v>
      </c>
      <c r="AC29" s="102">
        <f t="shared" si="3"/>
        <v>0</v>
      </c>
      <c r="AD29" s="110">
        <f t="shared" si="3"/>
        <v>0</v>
      </c>
      <c r="AE29" s="340">
        <v>5</v>
      </c>
      <c r="AF29" s="94"/>
      <c r="AG29" s="99"/>
      <c r="AH29" s="100"/>
      <c r="AI29" s="199"/>
      <c r="AJ29" s="198"/>
      <c r="AK29" s="99"/>
      <c r="AL29" s="100"/>
      <c r="AM29" s="199"/>
      <c r="AN29" s="198"/>
      <c r="AO29" s="99"/>
      <c r="AP29" s="100"/>
      <c r="AQ29" s="199"/>
      <c r="AR29" s="198"/>
      <c r="AS29" s="99"/>
      <c r="AT29" s="100"/>
      <c r="AU29" s="199"/>
      <c r="AV29" s="198"/>
      <c r="AW29" s="99"/>
      <c r="AX29" s="100"/>
      <c r="AY29" s="199"/>
      <c r="AZ29" s="109">
        <f t="shared" si="4"/>
        <v>0</v>
      </c>
      <c r="BA29" s="101">
        <f t="shared" si="4"/>
        <v>0</v>
      </c>
      <c r="BB29" s="102">
        <f t="shared" si="4"/>
        <v>0</v>
      </c>
      <c r="BC29" s="110">
        <f t="shared" si="4"/>
        <v>0</v>
      </c>
      <c r="BD29" s="111" t="s">
        <v>129</v>
      </c>
      <c r="BE29" s="221"/>
    </row>
    <row r="32" ht="11.25" customHeight="1"/>
    <row r="34" ht="11.25" customHeight="1"/>
    <row r="36" ht="11.25" customHeight="1"/>
    <row r="38" ht="11.25" customHeight="1"/>
    <row r="40" ht="11.25" customHeight="1"/>
    <row r="41" ht="13.5" customHeight="1"/>
  </sheetData>
  <sheetProtection selectLockedCells="1"/>
  <mergeCells count="29">
    <mergeCell ref="AV23:AY23"/>
    <mergeCell ref="AZ23:BC23"/>
    <mergeCell ref="AZ10:BC10"/>
    <mergeCell ref="AV10:AY10"/>
    <mergeCell ref="G23:J23"/>
    <mergeCell ref="K23:N23"/>
    <mergeCell ref="O23:R23"/>
    <mergeCell ref="S23:V23"/>
    <mergeCell ref="W23:Z23"/>
    <mergeCell ref="AA23:AD23"/>
    <mergeCell ref="AF23:AI23"/>
    <mergeCell ref="AJ23:AM23"/>
    <mergeCell ref="AN23:AQ23"/>
    <mergeCell ref="AJ10:AM10"/>
    <mergeCell ref="AN10:AQ10"/>
    <mergeCell ref="AR10:AU10"/>
    <mergeCell ref="AR23:AU23"/>
    <mergeCell ref="S10:V10"/>
    <mergeCell ref="W10:Z10"/>
    <mergeCell ref="AA10:AD10"/>
    <mergeCell ref="AF10:AI10"/>
    <mergeCell ref="C3:D3"/>
    <mergeCell ref="C4:D4"/>
    <mergeCell ref="C5:D5"/>
    <mergeCell ref="C6:D6"/>
    <mergeCell ref="O10:R10"/>
    <mergeCell ref="C7:D7"/>
    <mergeCell ref="G10:J10"/>
    <mergeCell ref="K10:N10"/>
  </mergeCells>
  <printOptions/>
  <pageMargins left="0.5513888888888889" right="0.19652777777777777" top="0.5902777777777778" bottom="0.5902777777777778" header="0.5118055555555556" footer="0.5118055555555556"/>
  <pageSetup fitToHeight="0" fitToWidth="1" horizontalDpi="300" verticalDpi="300" orientation="landscape" paperSize="9" scale="99" r:id="rId1"/>
  <ignoredErrors>
    <ignoredError sqref="C8:D8 AZ29:BC29 AZ16:BC16 AZ17:BC28 AA29:AE29" emptyCellReference="1"/>
    <ignoredError sqref="C4 D3:D6" emptyCellReference="1" unlockedFormula="1"/>
    <ignoredError sqref="BD20:BD25 BD27:BD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F37"/>
  <sheetViews>
    <sheetView zoomScale="80" zoomScaleNormal="80" zoomScaleSheetLayoutView="75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224" customWidth="1"/>
    <col min="5" max="5" width="35.8515625" style="224" customWidth="1"/>
    <col min="6" max="6" width="13.7109375" style="1" customWidth="1"/>
    <col min="7" max="7" width="4.7109375" style="1" hidden="1" customWidth="1" outlineLevel="1"/>
    <col min="8" max="8" width="5.28125" style="1" hidden="1" customWidth="1" outlineLevel="1"/>
    <col min="9" max="26" width="4.7109375" style="1" hidden="1" customWidth="1" outlineLevel="1"/>
    <col min="27" max="27" width="4.7109375" style="1" customWidth="1" collapsed="1"/>
    <col min="28" max="32" width="4.7109375" style="1" customWidth="1"/>
    <col min="33" max="44" width="4.7109375" style="493" customWidth="1"/>
    <col min="45" max="46" width="4.7109375" style="1" hidden="1" customWidth="1"/>
    <col min="47" max="47" width="3.57421875" style="1" hidden="1" customWidth="1"/>
    <col min="48" max="48" width="5.28125" style="1" hidden="1" customWidth="1"/>
    <col min="49" max="49" width="4.7109375" style="1" hidden="1" customWidth="1"/>
    <col min="50" max="50" width="5.8515625" style="1" hidden="1" customWidth="1"/>
    <col min="51" max="51" width="4.00390625" style="1" hidden="1" customWidth="1"/>
    <col min="52" max="52" width="4.28125" style="1" hidden="1" customWidth="1"/>
    <col min="53" max="58" width="4.7109375" style="1" customWidth="1"/>
    <col min="59" max="16384" width="9.140625" style="1" customWidth="1"/>
  </cols>
  <sheetData>
    <row r="1" spans="1:58" ht="15.75">
      <c r="A1" s="153" t="str">
        <f>'A gr.'!A1</f>
        <v>2011 m. Lietuvos Boulderingo Taurė. III Etapas - Kaunas</v>
      </c>
      <c r="B1" s="27"/>
      <c r="C1" s="27"/>
      <c r="D1" s="41"/>
      <c r="E1" s="4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152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24"/>
      <c r="BF1" s="24"/>
    </row>
    <row r="2" spans="1:58" ht="12" thickBot="1">
      <c r="A2" s="27"/>
      <c r="B2" s="27"/>
      <c r="C2" s="27"/>
      <c r="D2" s="41"/>
      <c r="E2" s="41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152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24"/>
      <c r="BF2" s="24"/>
    </row>
    <row r="3" spans="1:58" ht="12.75" customHeight="1">
      <c r="A3" s="27"/>
      <c r="B3" s="29" t="s">
        <v>21</v>
      </c>
      <c r="C3" s="613">
        <v>40628</v>
      </c>
      <c r="D3" s="646"/>
      <c r="E3" s="234"/>
      <c r="F3" s="154"/>
      <c r="G3" s="154"/>
      <c r="H3" s="154"/>
      <c r="I3" s="15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28"/>
      <c r="AB3" s="28"/>
      <c r="AC3" s="28"/>
      <c r="AD3" s="28"/>
      <c r="AE3" s="27"/>
      <c r="AF3" s="152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24"/>
      <c r="BF3" s="24"/>
    </row>
    <row r="4" spans="1:58" ht="12">
      <c r="A4" s="27"/>
      <c r="B4" s="33" t="s">
        <v>22</v>
      </c>
      <c r="C4" s="615" t="s">
        <v>0</v>
      </c>
      <c r="D4" s="616"/>
      <c r="E4" s="222"/>
      <c r="F4" s="35"/>
      <c r="G4" s="35"/>
      <c r="H4" s="35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27"/>
      <c r="AB4" s="27"/>
      <c r="AC4" s="27"/>
      <c r="AD4" s="28"/>
      <c r="AE4" s="28"/>
      <c r="AF4" s="152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24"/>
      <c r="BF4" s="24"/>
    </row>
    <row r="5" spans="1:58" ht="12">
      <c r="A5" s="27"/>
      <c r="B5" s="33" t="s">
        <v>23</v>
      </c>
      <c r="C5" s="615" t="s">
        <v>131</v>
      </c>
      <c r="D5" s="616"/>
      <c r="E5" s="222"/>
      <c r="F5" s="155"/>
      <c r="G5" s="156"/>
      <c r="H5" s="156"/>
      <c r="I5" s="156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28"/>
      <c r="AB5" s="28"/>
      <c r="AC5" s="28"/>
      <c r="AD5" s="28"/>
      <c r="AE5" s="28"/>
      <c r="AF5" s="152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24"/>
      <c r="BF5" s="24"/>
    </row>
    <row r="6" spans="1:58" ht="12">
      <c r="A6" s="27"/>
      <c r="B6" s="33" t="s">
        <v>24</v>
      </c>
      <c r="C6" s="615" t="s">
        <v>132</v>
      </c>
      <c r="D6" s="616"/>
      <c r="E6" s="222"/>
      <c r="F6" s="157"/>
      <c r="G6" s="157"/>
      <c r="H6" s="157"/>
      <c r="I6" s="157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28"/>
      <c r="AB6" s="28"/>
      <c r="AC6" s="28"/>
      <c r="AD6" s="28"/>
      <c r="AE6" s="28"/>
      <c r="AF6" s="152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24"/>
      <c r="BF6" s="24"/>
    </row>
    <row r="7" spans="1:58" ht="13.5" customHeight="1" thickBot="1">
      <c r="A7" s="27"/>
      <c r="B7" s="40" t="s">
        <v>33</v>
      </c>
      <c r="C7" s="611" t="s">
        <v>211</v>
      </c>
      <c r="D7" s="612"/>
      <c r="E7" s="222"/>
      <c r="F7" s="157"/>
      <c r="G7" s="157"/>
      <c r="H7" s="157"/>
      <c r="I7" s="157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7"/>
      <c r="AB7" s="27"/>
      <c r="AC7" s="27"/>
      <c r="AD7" s="27"/>
      <c r="AE7" s="27"/>
      <c r="AF7" s="152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24"/>
      <c r="BF7" s="24"/>
    </row>
    <row r="8" spans="1:58" ht="13.5" customHeight="1">
      <c r="A8" s="27"/>
      <c r="B8" s="42"/>
      <c r="C8" s="42"/>
      <c r="D8" s="41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27"/>
      <c r="AB8" s="27"/>
      <c r="AC8" s="42"/>
      <c r="AD8" s="42"/>
      <c r="AE8" s="42"/>
      <c r="AF8" s="152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24"/>
      <c r="BF8" s="24"/>
    </row>
    <row r="9" spans="1:58" ht="13.5" customHeight="1" thickBot="1">
      <c r="A9" s="27"/>
      <c r="B9" s="42"/>
      <c r="C9" s="42"/>
      <c r="D9" s="41"/>
      <c r="E9" s="41"/>
      <c r="F9" s="42"/>
      <c r="G9" s="43" t="s">
        <v>27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27"/>
      <c r="AF9" s="152"/>
      <c r="AG9" s="445" t="s">
        <v>7</v>
      </c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21"/>
      <c r="BF9" s="21"/>
    </row>
    <row r="10" spans="1:58" ht="13.5" customHeight="1" thickBot="1">
      <c r="A10" s="27"/>
      <c r="B10" s="45" t="str">
        <f>CONCATENATE($C$4," pogrupis")</f>
        <v>D pogrupis</v>
      </c>
      <c r="C10" s="45"/>
      <c r="D10" s="223"/>
      <c r="E10" s="223"/>
      <c r="F10" s="27"/>
      <c r="G10" s="647" t="s">
        <v>8</v>
      </c>
      <c r="H10" s="648"/>
      <c r="I10" s="648"/>
      <c r="J10" s="649"/>
      <c r="K10" s="643" t="s">
        <v>9</v>
      </c>
      <c r="L10" s="644"/>
      <c r="M10" s="644"/>
      <c r="N10" s="645"/>
      <c r="O10" s="643" t="s">
        <v>10</v>
      </c>
      <c r="P10" s="644"/>
      <c r="Q10" s="644"/>
      <c r="R10" s="645"/>
      <c r="S10" s="643" t="s">
        <v>29</v>
      </c>
      <c r="T10" s="644"/>
      <c r="U10" s="644"/>
      <c r="V10" s="645"/>
      <c r="W10" s="643" t="s">
        <v>30</v>
      </c>
      <c r="X10" s="644"/>
      <c r="Y10" s="644"/>
      <c r="Z10" s="645"/>
      <c r="AA10" s="624" t="s">
        <v>11</v>
      </c>
      <c r="AB10" s="621"/>
      <c r="AC10" s="621"/>
      <c r="AD10" s="623"/>
      <c r="AE10" s="158"/>
      <c r="AF10" s="152"/>
      <c r="AG10" s="637" t="s">
        <v>8</v>
      </c>
      <c r="AH10" s="638"/>
      <c r="AI10" s="638"/>
      <c r="AJ10" s="639"/>
      <c r="AK10" s="637" t="s">
        <v>9</v>
      </c>
      <c r="AL10" s="638"/>
      <c r="AM10" s="638"/>
      <c r="AN10" s="639"/>
      <c r="AO10" s="640" t="s">
        <v>10</v>
      </c>
      <c r="AP10" s="641"/>
      <c r="AQ10" s="641"/>
      <c r="AR10" s="642"/>
      <c r="AS10" s="631" t="s">
        <v>29</v>
      </c>
      <c r="AT10" s="632"/>
      <c r="AU10" s="632"/>
      <c r="AV10" s="633"/>
      <c r="AW10" s="634" t="s">
        <v>30</v>
      </c>
      <c r="AX10" s="635"/>
      <c r="AY10" s="635"/>
      <c r="AZ10" s="636"/>
      <c r="BA10" s="624" t="s">
        <v>11</v>
      </c>
      <c r="BB10" s="621"/>
      <c r="BC10" s="621"/>
      <c r="BD10" s="623"/>
      <c r="BE10" s="25"/>
      <c r="BF10" s="21"/>
    </row>
    <row r="11" spans="1:58" ht="13.5" customHeight="1" thickBot="1">
      <c r="A11" s="186" t="s">
        <v>12</v>
      </c>
      <c r="B11" s="150" t="s">
        <v>13</v>
      </c>
      <c r="C11" s="151" t="s">
        <v>14</v>
      </c>
      <c r="D11" s="151" t="s">
        <v>32</v>
      </c>
      <c r="E11" s="151" t="s">
        <v>130</v>
      </c>
      <c r="F11" s="200" t="s">
        <v>31</v>
      </c>
      <c r="G11" s="236" t="s">
        <v>15</v>
      </c>
      <c r="H11" s="237" t="s">
        <v>17</v>
      </c>
      <c r="I11" s="238" t="s">
        <v>16</v>
      </c>
      <c r="J11" s="239" t="s">
        <v>17</v>
      </c>
      <c r="K11" s="240" t="s">
        <v>15</v>
      </c>
      <c r="L11" s="237" t="s">
        <v>17</v>
      </c>
      <c r="M11" s="238" t="s">
        <v>16</v>
      </c>
      <c r="N11" s="239" t="s">
        <v>17</v>
      </c>
      <c r="O11" s="240" t="s">
        <v>15</v>
      </c>
      <c r="P11" s="237" t="s">
        <v>17</v>
      </c>
      <c r="Q11" s="238" t="s">
        <v>16</v>
      </c>
      <c r="R11" s="239" t="s">
        <v>17</v>
      </c>
      <c r="S11" s="240" t="s">
        <v>15</v>
      </c>
      <c r="T11" s="237" t="s">
        <v>17</v>
      </c>
      <c r="U11" s="238" t="s">
        <v>16</v>
      </c>
      <c r="V11" s="239" t="s">
        <v>17</v>
      </c>
      <c r="W11" s="240" t="s">
        <v>15</v>
      </c>
      <c r="X11" s="237" t="s">
        <v>17</v>
      </c>
      <c r="Y11" s="238" t="s">
        <v>16</v>
      </c>
      <c r="Z11" s="241" t="s">
        <v>17</v>
      </c>
      <c r="AA11" s="48" t="s">
        <v>15</v>
      </c>
      <c r="AB11" s="49" t="s">
        <v>17</v>
      </c>
      <c r="AC11" s="50" t="s">
        <v>16</v>
      </c>
      <c r="AD11" s="51" t="s">
        <v>17</v>
      </c>
      <c r="AE11" s="242" t="s">
        <v>4</v>
      </c>
      <c r="AF11" s="163" t="s">
        <v>18</v>
      </c>
      <c r="AG11" s="447" t="s">
        <v>15</v>
      </c>
      <c r="AH11" s="448" t="s">
        <v>17</v>
      </c>
      <c r="AI11" s="449" t="s">
        <v>16</v>
      </c>
      <c r="AJ11" s="450" t="s">
        <v>17</v>
      </c>
      <c r="AK11" s="447" t="s">
        <v>15</v>
      </c>
      <c r="AL11" s="448" t="s">
        <v>17</v>
      </c>
      <c r="AM11" s="449" t="s">
        <v>16</v>
      </c>
      <c r="AN11" s="450" t="s">
        <v>17</v>
      </c>
      <c r="AO11" s="451" t="s">
        <v>15</v>
      </c>
      <c r="AP11" s="448" t="s">
        <v>17</v>
      </c>
      <c r="AQ11" s="449" t="s">
        <v>16</v>
      </c>
      <c r="AR11" s="452" t="s">
        <v>17</v>
      </c>
      <c r="AS11" s="48" t="s">
        <v>15</v>
      </c>
      <c r="AT11" s="49" t="s">
        <v>17</v>
      </c>
      <c r="AU11" s="50" t="s">
        <v>16</v>
      </c>
      <c r="AV11" s="51" t="s">
        <v>17</v>
      </c>
      <c r="AW11" s="52" t="s">
        <v>15</v>
      </c>
      <c r="AX11" s="49" t="s">
        <v>17</v>
      </c>
      <c r="AY11" s="50" t="s">
        <v>16</v>
      </c>
      <c r="AZ11" s="54" t="s">
        <v>17</v>
      </c>
      <c r="BA11" s="188" t="s">
        <v>15</v>
      </c>
      <c r="BB11" s="49" t="s">
        <v>17</v>
      </c>
      <c r="BC11" s="50" t="s">
        <v>16</v>
      </c>
      <c r="BD11" s="53" t="s">
        <v>17</v>
      </c>
      <c r="BE11" s="243" t="s">
        <v>4</v>
      </c>
      <c r="BF11" s="235" t="s">
        <v>18</v>
      </c>
    </row>
    <row r="12" spans="1:58" ht="12.75">
      <c r="A12" s="73">
        <v>1</v>
      </c>
      <c r="B12" s="20" t="s">
        <v>95</v>
      </c>
      <c r="C12" s="20" t="s">
        <v>96</v>
      </c>
      <c r="D12" s="20">
        <v>1998</v>
      </c>
      <c r="E12" s="20" t="s">
        <v>135</v>
      </c>
      <c r="F12" s="177"/>
      <c r="G12" s="190">
        <v>1</v>
      </c>
      <c r="H12" s="213">
        <v>3</v>
      </c>
      <c r="I12" s="191">
        <v>1</v>
      </c>
      <c r="J12" s="227">
        <v>3</v>
      </c>
      <c r="K12" s="228">
        <v>1</v>
      </c>
      <c r="L12" s="213">
        <v>1</v>
      </c>
      <c r="M12" s="191">
        <v>1</v>
      </c>
      <c r="N12" s="227">
        <v>1</v>
      </c>
      <c r="O12" s="228">
        <v>0</v>
      </c>
      <c r="P12" s="213">
        <v>0</v>
      </c>
      <c r="Q12" s="191">
        <v>1</v>
      </c>
      <c r="R12" s="227">
        <v>4</v>
      </c>
      <c r="S12" s="228">
        <v>1</v>
      </c>
      <c r="T12" s="213">
        <v>1</v>
      </c>
      <c r="U12" s="191">
        <v>1</v>
      </c>
      <c r="V12" s="227">
        <v>1</v>
      </c>
      <c r="W12" s="228">
        <v>1</v>
      </c>
      <c r="X12" s="213">
        <v>7</v>
      </c>
      <c r="Y12" s="191">
        <v>1</v>
      </c>
      <c r="Z12" s="192">
        <v>1</v>
      </c>
      <c r="AA12" s="244">
        <f aca="true" t="shared" si="0" ref="AA12:AD15">G12+K12+O12+S12+W12</f>
        <v>4</v>
      </c>
      <c r="AB12" s="194">
        <f t="shared" si="0"/>
        <v>12</v>
      </c>
      <c r="AC12" s="195">
        <f t="shared" si="0"/>
        <v>5</v>
      </c>
      <c r="AD12" s="245">
        <f t="shared" si="0"/>
        <v>10</v>
      </c>
      <c r="AE12" s="320">
        <v>1</v>
      </c>
      <c r="AF12" s="167"/>
      <c r="AG12" s="453">
        <v>1</v>
      </c>
      <c r="AH12" s="454">
        <v>1</v>
      </c>
      <c r="AI12" s="455">
        <v>1</v>
      </c>
      <c r="AJ12" s="456">
        <v>1</v>
      </c>
      <c r="AK12" s="453">
        <v>0</v>
      </c>
      <c r="AL12" s="454">
        <v>0</v>
      </c>
      <c r="AM12" s="455">
        <v>1</v>
      </c>
      <c r="AN12" s="456">
        <v>1</v>
      </c>
      <c r="AO12" s="457">
        <v>1</v>
      </c>
      <c r="AP12" s="454">
        <v>2</v>
      </c>
      <c r="AQ12" s="455">
        <v>1</v>
      </c>
      <c r="AR12" s="458">
        <v>1</v>
      </c>
      <c r="AS12" s="58"/>
      <c r="AT12" s="59"/>
      <c r="AU12" s="60"/>
      <c r="AV12" s="61"/>
      <c r="AW12" s="62"/>
      <c r="AX12" s="59"/>
      <c r="AY12" s="60"/>
      <c r="AZ12" s="61"/>
      <c r="BA12" s="244">
        <f aca="true" t="shared" si="1" ref="BA12:BD15">AG12+AK12+AO12+AS12+AW12</f>
        <v>2</v>
      </c>
      <c r="BB12" s="194">
        <f t="shared" si="1"/>
        <v>3</v>
      </c>
      <c r="BC12" s="195">
        <f t="shared" si="1"/>
        <v>3</v>
      </c>
      <c r="BD12" s="196">
        <f t="shared" si="1"/>
        <v>3</v>
      </c>
      <c r="BE12" s="252" t="s">
        <v>126</v>
      </c>
      <c r="BF12" s="216">
        <v>100</v>
      </c>
    </row>
    <row r="13" spans="1:58" ht="12.75">
      <c r="A13" s="73">
        <v>2</v>
      </c>
      <c r="B13" s="20" t="s">
        <v>97</v>
      </c>
      <c r="C13" s="20" t="s">
        <v>98</v>
      </c>
      <c r="D13" s="20">
        <v>1999</v>
      </c>
      <c r="E13" s="20" t="s">
        <v>135</v>
      </c>
      <c r="F13" s="164"/>
      <c r="G13" s="66">
        <v>0</v>
      </c>
      <c r="H13" s="83">
        <v>0</v>
      </c>
      <c r="I13" s="71">
        <v>0</v>
      </c>
      <c r="J13" s="69">
        <v>0</v>
      </c>
      <c r="K13" s="85">
        <v>1</v>
      </c>
      <c r="L13" s="83">
        <v>1</v>
      </c>
      <c r="M13" s="71">
        <v>1</v>
      </c>
      <c r="N13" s="69">
        <v>1</v>
      </c>
      <c r="O13" s="85">
        <v>0</v>
      </c>
      <c r="P13" s="83">
        <v>0</v>
      </c>
      <c r="Q13" s="71">
        <v>1</v>
      </c>
      <c r="R13" s="69">
        <v>4</v>
      </c>
      <c r="S13" s="85">
        <v>0</v>
      </c>
      <c r="T13" s="83">
        <v>0</v>
      </c>
      <c r="U13" s="71">
        <v>1</v>
      </c>
      <c r="V13" s="69">
        <v>1</v>
      </c>
      <c r="W13" s="85">
        <v>1</v>
      </c>
      <c r="X13" s="83">
        <v>4</v>
      </c>
      <c r="Y13" s="71">
        <v>1</v>
      </c>
      <c r="Z13" s="135">
        <v>1</v>
      </c>
      <c r="AA13" s="165">
        <f t="shared" si="0"/>
        <v>2</v>
      </c>
      <c r="AB13" s="56">
        <f t="shared" si="0"/>
        <v>5</v>
      </c>
      <c r="AC13" s="57">
        <f t="shared" si="0"/>
        <v>4</v>
      </c>
      <c r="AD13" s="166">
        <f t="shared" si="0"/>
        <v>7</v>
      </c>
      <c r="AE13" s="320">
        <v>3</v>
      </c>
      <c r="AF13" s="168"/>
      <c r="AG13" s="459">
        <v>1</v>
      </c>
      <c r="AH13" s="460">
        <v>3</v>
      </c>
      <c r="AI13" s="461">
        <v>1</v>
      </c>
      <c r="AJ13" s="462">
        <v>3</v>
      </c>
      <c r="AK13" s="459">
        <v>0</v>
      </c>
      <c r="AL13" s="460">
        <v>0</v>
      </c>
      <c r="AM13" s="461">
        <v>1</v>
      </c>
      <c r="AN13" s="462">
        <v>1</v>
      </c>
      <c r="AO13" s="463">
        <v>1</v>
      </c>
      <c r="AP13" s="460">
        <v>6</v>
      </c>
      <c r="AQ13" s="461">
        <v>1</v>
      </c>
      <c r="AR13" s="464">
        <v>1</v>
      </c>
      <c r="AS13" s="72"/>
      <c r="AT13" s="70"/>
      <c r="AU13" s="73"/>
      <c r="AV13" s="74"/>
      <c r="AW13" s="75"/>
      <c r="AX13" s="70"/>
      <c r="AY13" s="73"/>
      <c r="AZ13" s="74"/>
      <c r="BA13" s="165">
        <f t="shared" si="1"/>
        <v>2</v>
      </c>
      <c r="BB13" s="56">
        <f t="shared" si="1"/>
        <v>9</v>
      </c>
      <c r="BC13" s="57">
        <f t="shared" si="1"/>
        <v>3</v>
      </c>
      <c r="BD13" s="64">
        <f t="shared" si="1"/>
        <v>5</v>
      </c>
      <c r="BE13" s="429">
        <v>2</v>
      </c>
      <c r="BF13" s="425">
        <v>89</v>
      </c>
    </row>
    <row r="14" spans="1:58" ht="12.75">
      <c r="A14" s="73">
        <v>3</v>
      </c>
      <c r="B14" s="20" t="s">
        <v>43</v>
      </c>
      <c r="C14" s="20" t="s">
        <v>44</v>
      </c>
      <c r="D14" s="20">
        <v>1997</v>
      </c>
      <c r="E14" s="20" t="s">
        <v>155</v>
      </c>
      <c r="F14" s="164"/>
      <c r="G14" s="172">
        <v>0</v>
      </c>
      <c r="H14" s="83">
        <v>0</v>
      </c>
      <c r="I14" s="84">
        <v>0</v>
      </c>
      <c r="J14" s="81">
        <v>0</v>
      </c>
      <c r="K14" s="82">
        <v>1</v>
      </c>
      <c r="L14" s="83">
        <v>3</v>
      </c>
      <c r="M14" s="84">
        <v>1</v>
      </c>
      <c r="N14" s="81">
        <v>1</v>
      </c>
      <c r="O14" s="82">
        <v>0</v>
      </c>
      <c r="P14" s="83">
        <v>0</v>
      </c>
      <c r="Q14" s="84">
        <v>0</v>
      </c>
      <c r="R14" s="81">
        <v>0</v>
      </c>
      <c r="S14" s="82">
        <v>1</v>
      </c>
      <c r="T14" s="83">
        <v>1</v>
      </c>
      <c r="U14" s="84">
        <v>1</v>
      </c>
      <c r="V14" s="81">
        <v>1</v>
      </c>
      <c r="W14" s="82">
        <v>0</v>
      </c>
      <c r="X14" s="83">
        <v>0</v>
      </c>
      <c r="Y14" s="84">
        <v>1</v>
      </c>
      <c r="Z14" s="136">
        <v>1</v>
      </c>
      <c r="AA14" s="165">
        <f t="shared" si="0"/>
        <v>2</v>
      </c>
      <c r="AB14" s="56">
        <f t="shared" si="0"/>
        <v>4</v>
      </c>
      <c r="AC14" s="57">
        <f t="shared" si="0"/>
        <v>3</v>
      </c>
      <c r="AD14" s="166">
        <f t="shared" si="0"/>
        <v>3</v>
      </c>
      <c r="AE14" s="320">
        <v>2</v>
      </c>
      <c r="AF14" s="168"/>
      <c r="AG14" s="459">
        <v>1</v>
      </c>
      <c r="AH14" s="460">
        <v>2</v>
      </c>
      <c r="AI14" s="461">
        <v>1</v>
      </c>
      <c r="AJ14" s="462">
        <v>2</v>
      </c>
      <c r="AK14" s="459">
        <v>0</v>
      </c>
      <c r="AL14" s="460">
        <v>0</v>
      </c>
      <c r="AM14" s="461">
        <v>1</v>
      </c>
      <c r="AN14" s="462">
        <v>1</v>
      </c>
      <c r="AO14" s="463">
        <v>0</v>
      </c>
      <c r="AP14" s="460">
        <v>0</v>
      </c>
      <c r="AQ14" s="461">
        <v>1</v>
      </c>
      <c r="AR14" s="464">
        <v>2</v>
      </c>
      <c r="AS14" s="72"/>
      <c r="AT14" s="70"/>
      <c r="AU14" s="73"/>
      <c r="AV14" s="74"/>
      <c r="AW14" s="75"/>
      <c r="AX14" s="70"/>
      <c r="AY14" s="73"/>
      <c r="AZ14" s="74"/>
      <c r="BA14" s="165">
        <f t="shared" si="1"/>
        <v>1</v>
      </c>
      <c r="BB14" s="56">
        <f t="shared" si="1"/>
        <v>2</v>
      </c>
      <c r="BC14" s="57">
        <f t="shared" si="1"/>
        <v>3</v>
      </c>
      <c r="BD14" s="64">
        <f t="shared" si="1"/>
        <v>5</v>
      </c>
      <c r="BE14" s="429">
        <v>3</v>
      </c>
      <c r="BF14" s="218">
        <v>79</v>
      </c>
    </row>
    <row r="15" spans="1:58" ht="13.5" thickBot="1">
      <c r="A15" s="73">
        <v>4</v>
      </c>
      <c r="B15" s="262" t="s">
        <v>46</v>
      </c>
      <c r="C15" s="262" t="s">
        <v>78</v>
      </c>
      <c r="D15" s="262">
        <v>1997</v>
      </c>
      <c r="E15" s="262" t="s">
        <v>155</v>
      </c>
      <c r="F15" s="174"/>
      <c r="G15" s="94">
        <v>0</v>
      </c>
      <c r="H15" s="99">
        <v>0</v>
      </c>
      <c r="I15" s="100">
        <v>0</v>
      </c>
      <c r="J15" s="97">
        <v>0</v>
      </c>
      <c r="K15" s="98">
        <v>1</v>
      </c>
      <c r="L15" s="99">
        <v>3</v>
      </c>
      <c r="M15" s="100">
        <v>1</v>
      </c>
      <c r="N15" s="97">
        <v>1</v>
      </c>
      <c r="O15" s="98">
        <v>0</v>
      </c>
      <c r="P15" s="99">
        <v>0</v>
      </c>
      <c r="Q15" s="100">
        <v>0</v>
      </c>
      <c r="R15" s="97">
        <v>0</v>
      </c>
      <c r="S15" s="98">
        <v>1</v>
      </c>
      <c r="T15" s="99">
        <v>3</v>
      </c>
      <c r="U15" s="100">
        <v>1</v>
      </c>
      <c r="V15" s="97">
        <v>2</v>
      </c>
      <c r="W15" s="98">
        <v>0</v>
      </c>
      <c r="X15" s="99">
        <v>0</v>
      </c>
      <c r="Y15" s="100">
        <v>1</v>
      </c>
      <c r="Z15" s="175">
        <v>1</v>
      </c>
      <c r="AA15" s="181">
        <f t="shared" si="0"/>
        <v>2</v>
      </c>
      <c r="AB15" s="101">
        <f t="shared" si="0"/>
        <v>6</v>
      </c>
      <c r="AC15" s="102">
        <f t="shared" si="0"/>
        <v>3</v>
      </c>
      <c r="AD15" s="182">
        <f t="shared" si="0"/>
        <v>4</v>
      </c>
      <c r="AE15" s="340">
        <v>4</v>
      </c>
      <c r="AF15" s="168"/>
      <c r="AG15" s="459">
        <v>0</v>
      </c>
      <c r="AH15" s="460">
        <v>0</v>
      </c>
      <c r="AI15" s="461">
        <v>0</v>
      </c>
      <c r="AJ15" s="462">
        <v>0</v>
      </c>
      <c r="AK15" s="459">
        <v>0</v>
      </c>
      <c r="AL15" s="460">
        <v>0</v>
      </c>
      <c r="AM15" s="461">
        <v>1</v>
      </c>
      <c r="AN15" s="462">
        <v>1</v>
      </c>
      <c r="AO15" s="463">
        <v>0</v>
      </c>
      <c r="AP15" s="460">
        <v>0</v>
      </c>
      <c r="AQ15" s="461">
        <v>1</v>
      </c>
      <c r="AR15" s="464">
        <v>3</v>
      </c>
      <c r="AS15" s="72"/>
      <c r="AT15" s="70"/>
      <c r="AU15" s="73"/>
      <c r="AV15" s="74"/>
      <c r="AW15" s="75"/>
      <c r="AX15" s="70"/>
      <c r="AY15" s="73"/>
      <c r="AZ15" s="74"/>
      <c r="BA15" s="165">
        <f t="shared" si="1"/>
        <v>0</v>
      </c>
      <c r="BB15" s="56">
        <f t="shared" si="1"/>
        <v>0</v>
      </c>
      <c r="BC15" s="57">
        <f t="shared" si="1"/>
        <v>2</v>
      </c>
      <c r="BD15" s="64">
        <f t="shared" si="1"/>
        <v>4</v>
      </c>
      <c r="BE15" s="429">
        <v>4</v>
      </c>
      <c r="BF15" s="218">
        <v>71</v>
      </c>
    </row>
    <row r="16" spans="1:58" ht="12.75">
      <c r="A16" s="73">
        <v>5</v>
      </c>
      <c r="B16" s="314" t="s">
        <v>93</v>
      </c>
      <c r="C16" s="315" t="s">
        <v>94</v>
      </c>
      <c r="D16" s="315">
        <v>1998</v>
      </c>
      <c r="E16" s="315" t="s">
        <v>135</v>
      </c>
      <c r="F16" s="170"/>
      <c r="G16" s="78">
        <v>0</v>
      </c>
      <c r="H16" s="83">
        <v>0</v>
      </c>
      <c r="I16" s="84">
        <v>0</v>
      </c>
      <c r="J16" s="81">
        <v>0</v>
      </c>
      <c r="K16" s="82">
        <v>1</v>
      </c>
      <c r="L16" s="83">
        <v>2</v>
      </c>
      <c r="M16" s="84">
        <v>1</v>
      </c>
      <c r="N16" s="81">
        <v>2</v>
      </c>
      <c r="O16" s="82">
        <v>0</v>
      </c>
      <c r="P16" s="83">
        <v>0</v>
      </c>
      <c r="Q16" s="84">
        <v>0</v>
      </c>
      <c r="R16" s="81">
        <v>0</v>
      </c>
      <c r="S16" s="82">
        <v>0</v>
      </c>
      <c r="T16" s="83">
        <v>0</v>
      </c>
      <c r="U16" s="84">
        <v>1</v>
      </c>
      <c r="V16" s="81">
        <v>1</v>
      </c>
      <c r="W16" s="82">
        <v>1</v>
      </c>
      <c r="X16" s="83">
        <v>6</v>
      </c>
      <c r="Y16" s="84">
        <v>1</v>
      </c>
      <c r="Z16" s="136">
        <v>2</v>
      </c>
      <c r="AA16" s="171">
        <f aca="true" t="shared" si="2" ref="AA16:AA25">G16+K16+O16+S16+W16</f>
        <v>2</v>
      </c>
      <c r="AB16" s="118">
        <f aca="true" t="shared" si="3" ref="AB16:AB25">H16+L16+P16+T16+X16</f>
        <v>8</v>
      </c>
      <c r="AC16" s="119">
        <f aca="true" t="shared" si="4" ref="AC16:AC25">I16+M16+Q16+U16+Y16</f>
        <v>3</v>
      </c>
      <c r="AD16" s="283">
        <f aca="true" t="shared" si="5" ref="AD16:AD25">J16+N16+R16+V16+Z16</f>
        <v>5</v>
      </c>
      <c r="AE16" s="495">
        <v>5</v>
      </c>
      <c r="AF16" s="432"/>
      <c r="AG16" s="459"/>
      <c r="AH16" s="460"/>
      <c r="AI16" s="461"/>
      <c r="AJ16" s="462"/>
      <c r="AK16" s="459"/>
      <c r="AL16" s="460"/>
      <c r="AM16" s="461"/>
      <c r="AN16" s="462"/>
      <c r="AO16" s="463"/>
      <c r="AP16" s="460"/>
      <c r="AQ16" s="461"/>
      <c r="AR16" s="464"/>
      <c r="AS16" s="72"/>
      <c r="AT16" s="70"/>
      <c r="AU16" s="73"/>
      <c r="AV16" s="74"/>
      <c r="AW16" s="75"/>
      <c r="AX16" s="70"/>
      <c r="AY16" s="73"/>
      <c r="AZ16" s="74"/>
      <c r="BA16" s="165">
        <f aca="true" t="shared" si="6" ref="BA16:BA21">AG16+AK16+AO16+AS16+AW16</f>
        <v>0</v>
      </c>
      <c r="BB16" s="56">
        <f aca="true" t="shared" si="7" ref="BB16:BB21">AH16+AL16+AP16+AT16+AX16</f>
        <v>0</v>
      </c>
      <c r="BC16" s="57">
        <f aca="true" t="shared" si="8" ref="BC16:BC21">AI16+AM16+AQ16+AU16+AY16</f>
        <v>0</v>
      </c>
      <c r="BD16" s="64">
        <f aca="true" t="shared" si="9" ref="BD16:BD21">AJ16+AN16+AR16+AV16+AZ16</f>
        <v>0</v>
      </c>
      <c r="BE16" s="429">
        <v>5</v>
      </c>
      <c r="BF16" s="217">
        <v>63</v>
      </c>
    </row>
    <row r="17" spans="1:58" ht="12.75">
      <c r="A17" s="73">
        <v>6</v>
      </c>
      <c r="B17" s="311" t="s">
        <v>125</v>
      </c>
      <c r="C17" s="20" t="s">
        <v>124</v>
      </c>
      <c r="D17" s="20">
        <v>1997</v>
      </c>
      <c r="E17" s="20" t="s">
        <v>155</v>
      </c>
      <c r="F17" s="164"/>
      <c r="G17" s="172">
        <v>0</v>
      </c>
      <c r="H17" s="79">
        <v>0</v>
      </c>
      <c r="I17" s="80">
        <v>0</v>
      </c>
      <c r="J17" s="81">
        <v>0</v>
      </c>
      <c r="K17" s="82">
        <v>0</v>
      </c>
      <c r="L17" s="83">
        <v>0</v>
      </c>
      <c r="M17" s="84">
        <v>1</v>
      </c>
      <c r="N17" s="81">
        <v>2</v>
      </c>
      <c r="O17" s="82">
        <v>0</v>
      </c>
      <c r="P17" s="83">
        <v>0</v>
      </c>
      <c r="Q17" s="84">
        <v>0</v>
      </c>
      <c r="R17" s="81">
        <v>0</v>
      </c>
      <c r="S17" s="82">
        <v>1</v>
      </c>
      <c r="T17" s="83">
        <v>2</v>
      </c>
      <c r="U17" s="84">
        <v>1</v>
      </c>
      <c r="V17" s="81">
        <v>2</v>
      </c>
      <c r="W17" s="82">
        <v>0</v>
      </c>
      <c r="X17" s="83">
        <v>0</v>
      </c>
      <c r="Y17" s="84">
        <v>1</v>
      </c>
      <c r="Z17" s="136">
        <v>1</v>
      </c>
      <c r="AA17" s="165">
        <f t="shared" si="2"/>
        <v>1</v>
      </c>
      <c r="AB17" s="56">
        <f t="shared" si="3"/>
        <v>2</v>
      </c>
      <c r="AC17" s="57">
        <f t="shared" si="4"/>
        <v>3</v>
      </c>
      <c r="AD17" s="64">
        <f t="shared" si="5"/>
        <v>5</v>
      </c>
      <c r="AE17" s="320">
        <v>6</v>
      </c>
      <c r="AF17" s="432"/>
      <c r="AG17" s="459"/>
      <c r="AH17" s="460"/>
      <c r="AI17" s="461"/>
      <c r="AJ17" s="462"/>
      <c r="AK17" s="459"/>
      <c r="AL17" s="460"/>
      <c r="AM17" s="461"/>
      <c r="AN17" s="462"/>
      <c r="AO17" s="463"/>
      <c r="AP17" s="460"/>
      <c r="AQ17" s="461"/>
      <c r="AR17" s="464"/>
      <c r="AS17" s="72"/>
      <c r="AT17" s="70"/>
      <c r="AU17" s="73"/>
      <c r="AV17" s="74"/>
      <c r="AW17" s="75"/>
      <c r="AX17" s="70"/>
      <c r="AY17" s="73"/>
      <c r="AZ17" s="74"/>
      <c r="BA17" s="165">
        <f t="shared" si="6"/>
        <v>0</v>
      </c>
      <c r="BB17" s="56">
        <f t="shared" si="7"/>
        <v>0</v>
      </c>
      <c r="BC17" s="57">
        <f t="shared" si="8"/>
        <v>0</v>
      </c>
      <c r="BD17" s="64">
        <f t="shared" si="9"/>
        <v>0</v>
      </c>
      <c r="BE17" s="429">
        <v>6</v>
      </c>
      <c r="BF17" s="217">
        <v>56</v>
      </c>
    </row>
    <row r="18" spans="1:58" ht="12.75">
      <c r="A18" s="73">
        <v>7</v>
      </c>
      <c r="B18" s="311" t="s">
        <v>79</v>
      </c>
      <c r="C18" s="20" t="s">
        <v>80</v>
      </c>
      <c r="D18" s="20">
        <v>1997</v>
      </c>
      <c r="E18" s="20" t="s">
        <v>155</v>
      </c>
      <c r="F18" s="170"/>
      <c r="G18" s="78">
        <v>0</v>
      </c>
      <c r="H18" s="83">
        <v>0</v>
      </c>
      <c r="I18" s="84">
        <v>0</v>
      </c>
      <c r="J18" s="81">
        <v>0</v>
      </c>
      <c r="K18" s="82">
        <v>0</v>
      </c>
      <c r="L18" s="83">
        <v>0</v>
      </c>
      <c r="M18" s="84">
        <v>0</v>
      </c>
      <c r="N18" s="81">
        <v>0</v>
      </c>
      <c r="O18" s="82">
        <v>0</v>
      </c>
      <c r="P18" s="83">
        <v>0</v>
      </c>
      <c r="Q18" s="84">
        <v>0</v>
      </c>
      <c r="R18" s="81">
        <v>0</v>
      </c>
      <c r="S18" s="82">
        <v>1</v>
      </c>
      <c r="T18" s="83">
        <v>5</v>
      </c>
      <c r="U18" s="84">
        <v>1</v>
      </c>
      <c r="V18" s="81">
        <v>2</v>
      </c>
      <c r="W18" s="82">
        <v>0</v>
      </c>
      <c r="X18" s="83">
        <v>0</v>
      </c>
      <c r="Y18" s="84">
        <v>0</v>
      </c>
      <c r="Z18" s="136">
        <v>0</v>
      </c>
      <c r="AA18" s="171">
        <f t="shared" si="2"/>
        <v>1</v>
      </c>
      <c r="AB18" s="118">
        <f t="shared" si="3"/>
        <v>5</v>
      </c>
      <c r="AC18" s="119">
        <f t="shared" si="4"/>
        <v>1</v>
      </c>
      <c r="AD18" s="283">
        <f t="shared" si="5"/>
        <v>2</v>
      </c>
      <c r="AE18" s="320">
        <v>7</v>
      </c>
      <c r="AF18" s="432"/>
      <c r="AG18" s="459"/>
      <c r="AH18" s="460"/>
      <c r="AI18" s="461"/>
      <c r="AJ18" s="462"/>
      <c r="AK18" s="459"/>
      <c r="AL18" s="460"/>
      <c r="AM18" s="461"/>
      <c r="AN18" s="462"/>
      <c r="AO18" s="463"/>
      <c r="AP18" s="460"/>
      <c r="AQ18" s="461"/>
      <c r="AR18" s="464"/>
      <c r="AS18" s="72"/>
      <c r="AT18" s="70"/>
      <c r="AU18" s="73"/>
      <c r="AV18" s="74"/>
      <c r="AW18" s="75"/>
      <c r="AX18" s="70"/>
      <c r="AY18" s="73"/>
      <c r="AZ18" s="74"/>
      <c r="BA18" s="165">
        <f t="shared" si="6"/>
        <v>0</v>
      </c>
      <c r="BB18" s="56">
        <f t="shared" si="7"/>
        <v>0</v>
      </c>
      <c r="BC18" s="57">
        <f t="shared" si="8"/>
        <v>0</v>
      </c>
      <c r="BD18" s="64">
        <f t="shared" si="9"/>
        <v>0</v>
      </c>
      <c r="BE18" s="429">
        <v>7</v>
      </c>
      <c r="BF18" s="217">
        <v>50</v>
      </c>
    </row>
    <row r="19" spans="1:58" ht="12.75">
      <c r="A19" s="73">
        <v>8</v>
      </c>
      <c r="B19" s="311" t="s">
        <v>85</v>
      </c>
      <c r="C19" s="20" t="s">
        <v>86</v>
      </c>
      <c r="D19" s="20">
        <v>1997</v>
      </c>
      <c r="E19" s="20" t="s">
        <v>155</v>
      </c>
      <c r="F19" s="164"/>
      <c r="G19" s="172">
        <v>0</v>
      </c>
      <c r="H19" s="79">
        <v>0</v>
      </c>
      <c r="I19" s="80">
        <v>0</v>
      </c>
      <c r="J19" s="81">
        <v>0</v>
      </c>
      <c r="K19" s="82">
        <v>0</v>
      </c>
      <c r="L19" s="83">
        <v>0</v>
      </c>
      <c r="M19" s="84">
        <v>1</v>
      </c>
      <c r="N19" s="81">
        <v>1</v>
      </c>
      <c r="O19" s="82">
        <v>0</v>
      </c>
      <c r="P19" s="83">
        <v>0</v>
      </c>
      <c r="Q19" s="84">
        <v>0</v>
      </c>
      <c r="R19" s="81">
        <v>0</v>
      </c>
      <c r="S19" s="82">
        <v>0</v>
      </c>
      <c r="T19" s="83">
        <v>0</v>
      </c>
      <c r="U19" s="84">
        <v>1</v>
      </c>
      <c r="V19" s="81">
        <v>2</v>
      </c>
      <c r="W19" s="82">
        <v>0</v>
      </c>
      <c r="X19" s="83">
        <v>0</v>
      </c>
      <c r="Y19" s="84">
        <v>1</v>
      </c>
      <c r="Z19" s="136">
        <v>2</v>
      </c>
      <c r="AA19" s="165">
        <f t="shared" si="2"/>
        <v>0</v>
      </c>
      <c r="AB19" s="56">
        <f t="shared" si="3"/>
        <v>0</v>
      </c>
      <c r="AC19" s="57">
        <f t="shared" si="4"/>
        <v>3</v>
      </c>
      <c r="AD19" s="64">
        <f t="shared" si="5"/>
        <v>5</v>
      </c>
      <c r="AE19" s="320">
        <v>8</v>
      </c>
      <c r="AF19" s="432"/>
      <c r="AG19" s="459"/>
      <c r="AH19" s="460"/>
      <c r="AI19" s="461"/>
      <c r="AJ19" s="462"/>
      <c r="AK19" s="459"/>
      <c r="AL19" s="460"/>
      <c r="AM19" s="461"/>
      <c r="AN19" s="462"/>
      <c r="AO19" s="463"/>
      <c r="AP19" s="460"/>
      <c r="AQ19" s="461"/>
      <c r="AR19" s="464"/>
      <c r="AS19" s="72"/>
      <c r="AT19" s="70"/>
      <c r="AU19" s="73"/>
      <c r="AV19" s="74"/>
      <c r="AW19" s="75"/>
      <c r="AX19" s="70"/>
      <c r="AY19" s="73"/>
      <c r="AZ19" s="74"/>
      <c r="BA19" s="165">
        <f t="shared" si="6"/>
        <v>0</v>
      </c>
      <c r="BB19" s="56">
        <f t="shared" si="7"/>
        <v>0</v>
      </c>
      <c r="BC19" s="57">
        <f t="shared" si="8"/>
        <v>0</v>
      </c>
      <c r="BD19" s="64">
        <f t="shared" si="9"/>
        <v>0</v>
      </c>
      <c r="BE19" s="429">
        <v>8</v>
      </c>
      <c r="BF19" s="217">
        <v>44</v>
      </c>
    </row>
    <row r="20" spans="1:58" s="423" customFormat="1" ht="12.75">
      <c r="A20" s="497">
        <v>9</v>
      </c>
      <c r="B20" s="498" t="s">
        <v>181</v>
      </c>
      <c r="C20" s="499" t="s">
        <v>163</v>
      </c>
      <c r="D20" s="499">
        <v>1999</v>
      </c>
      <c r="E20" s="499" t="s">
        <v>148</v>
      </c>
      <c r="F20" s="573"/>
      <c r="G20" s="535">
        <v>0</v>
      </c>
      <c r="H20" s="563">
        <v>0</v>
      </c>
      <c r="I20" s="537">
        <v>0</v>
      </c>
      <c r="J20" s="574">
        <v>0</v>
      </c>
      <c r="K20" s="575">
        <v>0</v>
      </c>
      <c r="L20" s="563">
        <v>0</v>
      </c>
      <c r="M20" s="537">
        <v>1</v>
      </c>
      <c r="N20" s="574">
        <v>3</v>
      </c>
      <c r="O20" s="575">
        <v>0</v>
      </c>
      <c r="P20" s="563">
        <v>0</v>
      </c>
      <c r="Q20" s="537">
        <v>0</v>
      </c>
      <c r="R20" s="574">
        <v>0</v>
      </c>
      <c r="S20" s="575">
        <v>0</v>
      </c>
      <c r="T20" s="563">
        <v>0</v>
      </c>
      <c r="U20" s="537">
        <v>1</v>
      </c>
      <c r="V20" s="574">
        <v>2</v>
      </c>
      <c r="W20" s="575">
        <v>0</v>
      </c>
      <c r="X20" s="563">
        <v>0</v>
      </c>
      <c r="Y20" s="537">
        <v>1</v>
      </c>
      <c r="Z20" s="538">
        <v>2</v>
      </c>
      <c r="AA20" s="520">
        <f t="shared" si="2"/>
        <v>0</v>
      </c>
      <c r="AB20" s="511">
        <f t="shared" si="3"/>
        <v>0</v>
      </c>
      <c r="AC20" s="512">
        <f t="shared" si="4"/>
        <v>3</v>
      </c>
      <c r="AD20" s="513">
        <f t="shared" si="5"/>
        <v>7</v>
      </c>
      <c r="AE20" s="576">
        <v>9</v>
      </c>
      <c r="AF20" s="577"/>
      <c r="AG20" s="578"/>
      <c r="AH20" s="579"/>
      <c r="AI20" s="580"/>
      <c r="AJ20" s="581"/>
      <c r="AK20" s="578"/>
      <c r="AL20" s="579"/>
      <c r="AM20" s="580"/>
      <c r="AN20" s="581"/>
      <c r="AO20" s="582"/>
      <c r="AP20" s="579"/>
      <c r="AQ20" s="580"/>
      <c r="AR20" s="583"/>
      <c r="AS20" s="518"/>
      <c r="AT20" s="516"/>
      <c r="AU20" s="497"/>
      <c r="AV20" s="519"/>
      <c r="AW20" s="515"/>
      <c r="AX20" s="516"/>
      <c r="AY20" s="497"/>
      <c r="AZ20" s="519"/>
      <c r="BA20" s="520">
        <f t="shared" si="6"/>
        <v>0</v>
      </c>
      <c r="BB20" s="511">
        <f t="shared" si="7"/>
        <v>0</v>
      </c>
      <c r="BC20" s="512">
        <f t="shared" si="8"/>
        <v>0</v>
      </c>
      <c r="BD20" s="513">
        <f t="shared" si="9"/>
        <v>0</v>
      </c>
      <c r="BE20" s="539">
        <v>9</v>
      </c>
      <c r="BF20" s="540"/>
    </row>
    <row r="21" spans="1:58" s="310" customFormat="1" ht="12.75">
      <c r="A21" s="73">
        <v>10</v>
      </c>
      <c r="B21" s="311" t="s">
        <v>184</v>
      </c>
      <c r="C21" s="20" t="s">
        <v>185</v>
      </c>
      <c r="D21" s="20">
        <v>1997</v>
      </c>
      <c r="E21" s="20" t="s">
        <v>155</v>
      </c>
      <c r="F21" s="164"/>
      <c r="G21" s="353">
        <v>0</v>
      </c>
      <c r="H21" s="300">
        <v>0</v>
      </c>
      <c r="I21" s="301">
        <v>0</v>
      </c>
      <c r="J21" s="302">
        <v>0</v>
      </c>
      <c r="K21" s="303">
        <v>0</v>
      </c>
      <c r="L21" s="300">
        <v>0</v>
      </c>
      <c r="M21" s="301">
        <v>0</v>
      </c>
      <c r="N21" s="302">
        <v>0</v>
      </c>
      <c r="O21" s="303">
        <v>0</v>
      </c>
      <c r="P21" s="300">
        <v>0</v>
      </c>
      <c r="Q21" s="301">
        <v>0</v>
      </c>
      <c r="R21" s="302">
        <v>0</v>
      </c>
      <c r="S21" s="303">
        <v>0</v>
      </c>
      <c r="T21" s="300">
        <v>0</v>
      </c>
      <c r="U21" s="301">
        <v>1</v>
      </c>
      <c r="V21" s="302">
        <v>1</v>
      </c>
      <c r="W21" s="303">
        <v>0</v>
      </c>
      <c r="X21" s="300">
        <v>0</v>
      </c>
      <c r="Y21" s="301">
        <v>1</v>
      </c>
      <c r="Z21" s="304">
        <v>1</v>
      </c>
      <c r="AA21" s="305">
        <f t="shared" si="2"/>
        <v>0</v>
      </c>
      <c r="AB21" s="306">
        <f t="shared" si="3"/>
        <v>0</v>
      </c>
      <c r="AC21" s="307">
        <f t="shared" si="4"/>
        <v>2</v>
      </c>
      <c r="AD21" s="309">
        <f t="shared" si="5"/>
        <v>2</v>
      </c>
      <c r="AE21" s="320">
        <v>10</v>
      </c>
      <c r="AF21" s="432"/>
      <c r="AG21" s="459"/>
      <c r="AH21" s="460"/>
      <c r="AI21" s="461"/>
      <c r="AJ21" s="462"/>
      <c r="AK21" s="459"/>
      <c r="AL21" s="460"/>
      <c r="AM21" s="461"/>
      <c r="AN21" s="462"/>
      <c r="AO21" s="463"/>
      <c r="AP21" s="460"/>
      <c r="AQ21" s="461"/>
      <c r="AR21" s="464"/>
      <c r="AS21" s="72"/>
      <c r="AT21" s="70"/>
      <c r="AU21" s="73"/>
      <c r="AV21" s="74"/>
      <c r="AW21" s="75"/>
      <c r="AX21" s="70"/>
      <c r="AY21" s="73"/>
      <c r="AZ21" s="74"/>
      <c r="BA21" s="305">
        <f t="shared" si="6"/>
        <v>0</v>
      </c>
      <c r="BB21" s="306">
        <f t="shared" si="7"/>
        <v>0</v>
      </c>
      <c r="BC21" s="307">
        <f t="shared" si="8"/>
        <v>0</v>
      </c>
      <c r="BD21" s="309">
        <f t="shared" si="9"/>
        <v>0</v>
      </c>
      <c r="BE21" s="429">
        <v>10</v>
      </c>
      <c r="BF21" s="426">
        <v>39</v>
      </c>
    </row>
    <row r="22" spans="1:58" ht="12.75">
      <c r="A22" s="73">
        <v>11</v>
      </c>
      <c r="B22" s="387" t="s">
        <v>182</v>
      </c>
      <c r="C22" s="388" t="s">
        <v>183</v>
      </c>
      <c r="D22" s="388">
        <v>1997</v>
      </c>
      <c r="E22" s="20" t="s">
        <v>155</v>
      </c>
      <c r="F22" s="170"/>
      <c r="G22" s="78">
        <v>0</v>
      </c>
      <c r="H22" s="79">
        <v>0</v>
      </c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1">
        <v>0</v>
      </c>
      <c r="O22" s="82">
        <v>0</v>
      </c>
      <c r="P22" s="83">
        <v>0</v>
      </c>
      <c r="Q22" s="84">
        <v>0</v>
      </c>
      <c r="R22" s="81">
        <v>0</v>
      </c>
      <c r="S22" s="82">
        <v>0</v>
      </c>
      <c r="T22" s="83">
        <v>0</v>
      </c>
      <c r="U22" s="84">
        <v>1</v>
      </c>
      <c r="V22" s="81">
        <v>1</v>
      </c>
      <c r="W22" s="82">
        <v>0</v>
      </c>
      <c r="X22" s="83">
        <v>0</v>
      </c>
      <c r="Y22" s="84">
        <v>0</v>
      </c>
      <c r="Z22" s="136">
        <v>0</v>
      </c>
      <c r="AA22" s="171">
        <f t="shared" si="2"/>
        <v>0</v>
      </c>
      <c r="AB22" s="118">
        <f t="shared" si="3"/>
        <v>0</v>
      </c>
      <c r="AC22" s="119">
        <f t="shared" si="4"/>
        <v>1</v>
      </c>
      <c r="AD22" s="283">
        <f t="shared" si="5"/>
        <v>1</v>
      </c>
      <c r="AE22" s="320">
        <v>11</v>
      </c>
      <c r="AF22" s="433"/>
      <c r="AG22" s="465"/>
      <c r="AH22" s="466"/>
      <c r="AI22" s="467"/>
      <c r="AJ22" s="468"/>
      <c r="AK22" s="465"/>
      <c r="AL22" s="466"/>
      <c r="AM22" s="467"/>
      <c r="AN22" s="468"/>
      <c r="AO22" s="469"/>
      <c r="AP22" s="466"/>
      <c r="AQ22" s="467"/>
      <c r="AR22" s="470"/>
      <c r="AS22" s="169"/>
      <c r="AT22" s="296"/>
      <c r="AU22" s="297"/>
      <c r="AV22" s="298"/>
      <c r="AW22" s="299"/>
      <c r="AX22" s="296"/>
      <c r="AY22" s="297"/>
      <c r="AZ22" s="298"/>
      <c r="BA22" s="171">
        <f aca="true" t="shared" si="10" ref="BA22:BD25">AG22+AK22+AO22+AS22+AW22</f>
        <v>0</v>
      </c>
      <c r="BB22" s="118">
        <f t="shared" si="10"/>
        <v>0</v>
      </c>
      <c r="BC22" s="119">
        <f t="shared" si="10"/>
        <v>0</v>
      </c>
      <c r="BD22" s="283">
        <f t="shared" si="10"/>
        <v>0</v>
      </c>
      <c r="BE22" s="429">
        <v>11</v>
      </c>
      <c r="BF22" s="427">
        <v>35</v>
      </c>
    </row>
    <row r="23" spans="1:58" ht="12.75">
      <c r="A23" s="73">
        <v>12</v>
      </c>
      <c r="B23" s="387" t="s">
        <v>179</v>
      </c>
      <c r="C23" s="388" t="s">
        <v>180</v>
      </c>
      <c r="D23" s="388">
        <v>1998</v>
      </c>
      <c r="E23" s="20" t="s">
        <v>140</v>
      </c>
      <c r="F23" s="164"/>
      <c r="G23" s="66">
        <v>0</v>
      </c>
      <c r="H23" s="83">
        <v>0</v>
      </c>
      <c r="I23" s="71">
        <v>0</v>
      </c>
      <c r="J23" s="69">
        <v>0</v>
      </c>
      <c r="K23" s="85">
        <v>0</v>
      </c>
      <c r="L23" s="83">
        <v>0</v>
      </c>
      <c r="M23" s="71">
        <v>0</v>
      </c>
      <c r="N23" s="69">
        <v>0</v>
      </c>
      <c r="O23" s="85">
        <v>0</v>
      </c>
      <c r="P23" s="83">
        <v>0</v>
      </c>
      <c r="Q23" s="71">
        <v>0</v>
      </c>
      <c r="R23" s="69">
        <v>0</v>
      </c>
      <c r="S23" s="85">
        <v>0</v>
      </c>
      <c r="T23" s="83">
        <v>0</v>
      </c>
      <c r="U23" s="71">
        <v>0</v>
      </c>
      <c r="V23" s="69">
        <v>0</v>
      </c>
      <c r="W23" s="85">
        <v>0</v>
      </c>
      <c r="X23" s="83">
        <v>0</v>
      </c>
      <c r="Y23" s="71">
        <v>0</v>
      </c>
      <c r="Z23" s="135">
        <v>0</v>
      </c>
      <c r="AA23" s="165">
        <f t="shared" si="2"/>
        <v>0</v>
      </c>
      <c r="AB23" s="56">
        <f t="shared" si="3"/>
        <v>0</v>
      </c>
      <c r="AC23" s="57">
        <f t="shared" si="4"/>
        <v>0</v>
      </c>
      <c r="AD23" s="64">
        <f t="shared" si="5"/>
        <v>0</v>
      </c>
      <c r="AE23" s="320" t="s">
        <v>213</v>
      </c>
      <c r="AF23" s="432"/>
      <c r="AG23" s="459"/>
      <c r="AH23" s="460"/>
      <c r="AI23" s="461"/>
      <c r="AJ23" s="462"/>
      <c r="AK23" s="459"/>
      <c r="AL23" s="460"/>
      <c r="AM23" s="461"/>
      <c r="AN23" s="462"/>
      <c r="AO23" s="463"/>
      <c r="AP23" s="460"/>
      <c r="AQ23" s="461"/>
      <c r="AR23" s="464"/>
      <c r="AS23" s="72"/>
      <c r="AT23" s="70"/>
      <c r="AU23" s="73"/>
      <c r="AV23" s="74"/>
      <c r="AW23" s="75"/>
      <c r="AX23" s="70"/>
      <c r="AY23" s="73"/>
      <c r="AZ23" s="74"/>
      <c r="BA23" s="165">
        <f t="shared" si="10"/>
        <v>0</v>
      </c>
      <c r="BB23" s="56">
        <f t="shared" si="10"/>
        <v>0</v>
      </c>
      <c r="BC23" s="57">
        <f t="shared" si="10"/>
        <v>0</v>
      </c>
      <c r="BD23" s="64">
        <f t="shared" si="10"/>
        <v>0</v>
      </c>
      <c r="BE23" s="429" t="s">
        <v>213</v>
      </c>
      <c r="BF23" s="427"/>
    </row>
    <row r="24" spans="1:58" ht="12.75">
      <c r="A24" s="73">
        <v>13</v>
      </c>
      <c r="B24" s="388" t="s">
        <v>45</v>
      </c>
      <c r="C24" s="388" t="s">
        <v>71</v>
      </c>
      <c r="D24" s="388">
        <v>1999</v>
      </c>
      <c r="E24" s="20" t="s">
        <v>155</v>
      </c>
      <c r="F24" s="164"/>
      <c r="G24" s="66">
        <v>0</v>
      </c>
      <c r="H24" s="83">
        <v>0</v>
      </c>
      <c r="I24" s="71">
        <v>0</v>
      </c>
      <c r="J24" s="69">
        <v>0</v>
      </c>
      <c r="K24" s="85">
        <v>0</v>
      </c>
      <c r="L24" s="83">
        <v>0</v>
      </c>
      <c r="M24" s="71">
        <v>0</v>
      </c>
      <c r="N24" s="69">
        <v>0</v>
      </c>
      <c r="O24" s="85">
        <v>0</v>
      </c>
      <c r="P24" s="83">
        <v>0</v>
      </c>
      <c r="Q24" s="71">
        <v>0</v>
      </c>
      <c r="R24" s="69">
        <v>0</v>
      </c>
      <c r="S24" s="85">
        <v>0</v>
      </c>
      <c r="T24" s="83">
        <v>0</v>
      </c>
      <c r="U24" s="71">
        <v>0</v>
      </c>
      <c r="V24" s="69">
        <v>0</v>
      </c>
      <c r="W24" s="85">
        <v>0</v>
      </c>
      <c r="X24" s="83">
        <v>0</v>
      </c>
      <c r="Y24" s="71">
        <v>0</v>
      </c>
      <c r="Z24" s="135">
        <v>0</v>
      </c>
      <c r="AA24" s="165">
        <f t="shared" si="2"/>
        <v>0</v>
      </c>
      <c r="AB24" s="56">
        <f t="shared" si="3"/>
        <v>0</v>
      </c>
      <c r="AC24" s="57">
        <f t="shared" si="4"/>
        <v>0</v>
      </c>
      <c r="AD24" s="64">
        <f t="shared" si="5"/>
        <v>0</v>
      </c>
      <c r="AE24" s="318" t="s">
        <v>213</v>
      </c>
      <c r="AF24" s="432"/>
      <c r="AG24" s="459"/>
      <c r="AH24" s="460"/>
      <c r="AI24" s="461"/>
      <c r="AJ24" s="462"/>
      <c r="AK24" s="459"/>
      <c r="AL24" s="460"/>
      <c r="AM24" s="461"/>
      <c r="AN24" s="462"/>
      <c r="AO24" s="463"/>
      <c r="AP24" s="460"/>
      <c r="AQ24" s="461"/>
      <c r="AR24" s="464"/>
      <c r="AS24" s="72"/>
      <c r="AT24" s="70"/>
      <c r="AU24" s="73"/>
      <c r="AV24" s="74"/>
      <c r="AW24" s="75"/>
      <c r="AX24" s="70"/>
      <c r="AY24" s="73"/>
      <c r="AZ24" s="74"/>
      <c r="BA24" s="165">
        <f t="shared" si="10"/>
        <v>0</v>
      </c>
      <c r="BB24" s="56">
        <f t="shared" si="10"/>
        <v>0</v>
      </c>
      <c r="BC24" s="57">
        <f t="shared" si="10"/>
        <v>0</v>
      </c>
      <c r="BD24" s="64">
        <f t="shared" si="10"/>
        <v>0</v>
      </c>
      <c r="BE24" s="429" t="s">
        <v>213</v>
      </c>
      <c r="BF24" s="427"/>
    </row>
    <row r="25" spans="1:58" ht="13.5" thickBot="1">
      <c r="A25" s="73">
        <v>15</v>
      </c>
      <c r="B25" s="391" t="s">
        <v>186</v>
      </c>
      <c r="C25" s="392" t="s">
        <v>187</v>
      </c>
      <c r="D25" s="424">
        <v>1999</v>
      </c>
      <c r="E25" s="262" t="s">
        <v>155</v>
      </c>
      <c r="F25" s="174"/>
      <c r="G25" s="146">
        <v>0</v>
      </c>
      <c r="H25" s="147">
        <v>0</v>
      </c>
      <c r="I25" s="149">
        <v>0</v>
      </c>
      <c r="J25" s="179">
        <v>0</v>
      </c>
      <c r="K25" s="180">
        <v>0</v>
      </c>
      <c r="L25" s="147">
        <v>0</v>
      </c>
      <c r="M25" s="149">
        <v>0</v>
      </c>
      <c r="N25" s="179">
        <v>0</v>
      </c>
      <c r="O25" s="180">
        <v>0</v>
      </c>
      <c r="P25" s="147">
        <v>0</v>
      </c>
      <c r="Q25" s="149">
        <v>0</v>
      </c>
      <c r="R25" s="179">
        <v>0</v>
      </c>
      <c r="S25" s="180">
        <v>0</v>
      </c>
      <c r="T25" s="147">
        <v>0</v>
      </c>
      <c r="U25" s="149">
        <v>0</v>
      </c>
      <c r="V25" s="179">
        <v>0</v>
      </c>
      <c r="W25" s="180">
        <v>0</v>
      </c>
      <c r="X25" s="147">
        <v>0</v>
      </c>
      <c r="Y25" s="149">
        <v>0</v>
      </c>
      <c r="Z25" s="148">
        <v>0</v>
      </c>
      <c r="AA25" s="181">
        <f t="shared" si="2"/>
        <v>0</v>
      </c>
      <c r="AB25" s="101">
        <f t="shared" si="3"/>
        <v>0</v>
      </c>
      <c r="AC25" s="102">
        <f t="shared" si="4"/>
        <v>0</v>
      </c>
      <c r="AD25" s="110">
        <f t="shared" si="5"/>
        <v>0</v>
      </c>
      <c r="AE25" s="340" t="s">
        <v>213</v>
      </c>
      <c r="AF25" s="494"/>
      <c r="AG25" s="471"/>
      <c r="AH25" s="472"/>
      <c r="AI25" s="473"/>
      <c r="AJ25" s="474"/>
      <c r="AK25" s="471"/>
      <c r="AL25" s="472"/>
      <c r="AM25" s="473"/>
      <c r="AN25" s="474"/>
      <c r="AO25" s="475"/>
      <c r="AP25" s="472"/>
      <c r="AQ25" s="473"/>
      <c r="AR25" s="476"/>
      <c r="AS25" s="103"/>
      <c r="AT25" s="104"/>
      <c r="AU25" s="105"/>
      <c r="AV25" s="106"/>
      <c r="AW25" s="107"/>
      <c r="AX25" s="104"/>
      <c r="AY25" s="105"/>
      <c r="AZ25" s="106"/>
      <c r="BA25" s="181">
        <f t="shared" si="10"/>
        <v>0</v>
      </c>
      <c r="BB25" s="101">
        <f t="shared" si="10"/>
        <v>0</v>
      </c>
      <c r="BC25" s="102">
        <f t="shared" si="10"/>
        <v>0</v>
      </c>
      <c r="BD25" s="110">
        <f t="shared" si="10"/>
        <v>0</v>
      </c>
      <c r="BE25" s="430" t="s">
        <v>213</v>
      </c>
      <c r="BF25" s="428"/>
    </row>
    <row r="26" spans="1:58" ht="11.25">
      <c r="A26" s="27"/>
      <c r="B26" s="27"/>
      <c r="C26" s="27"/>
      <c r="D26" s="41"/>
      <c r="E26" s="41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52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24"/>
      <c r="BF26" s="24"/>
    </row>
    <row r="27" spans="1:58" ht="11.25">
      <c r="A27" s="27"/>
      <c r="B27" s="27"/>
      <c r="C27" s="27"/>
      <c r="D27" s="41"/>
      <c r="E27" s="4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52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24"/>
      <c r="BF27" s="24"/>
    </row>
    <row r="28" spans="1:58" ht="13.5" thickBot="1">
      <c r="A28" s="27"/>
      <c r="B28" s="42"/>
      <c r="C28" s="42"/>
      <c r="D28" s="41"/>
      <c r="E28" s="41"/>
      <c r="F28" s="42"/>
      <c r="G28" s="43" t="s">
        <v>28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27"/>
      <c r="AF28" s="152"/>
      <c r="AG28" s="445" t="s">
        <v>20</v>
      </c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21"/>
      <c r="BF28" s="21"/>
    </row>
    <row r="29" spans="1:58" ht="13.5" customHeight="1" thickBot="1">
      <c r="A29" s="27"/>
      <c r="B29" s="45" t="str">
        <f>CONCATENATE($C$4," pogrupis")</f>
        <v>D pogrupis</v>
      </c>
      <c r="C29" s="45"/>
      <c r="D29" s="223"/>
      <c r="E29" s="223"/>
      <c r="F29" s="176"/>
      <c r="G29" s="647" t="s">
        <v>8</v>
      </c>
      <c r="H29" s="648"/>
      <c r="I29" s="648"/>
      <c r="J29" s="649"/>
      <c r="K29" s="643" t="s">
        <v>9</v>
      </c>
      <c r="L29" s="644"/>
      <c r="M29" s="644"/>
      <c r="N29" s="645"/>
      <c r="O29" s="643" t="s">
        <v>10</v>
      </c>
      <c r="P29" s="644"/>
      <c r="Q29" s="644"/>
      <c r="R29" s="645"/>
      <c r="S29" s="643" t="s">
        <v>29</v>
      </c>
      <c r="T29" s="644"/>
      <c r="U29" s="644"/>
      <c r="V29" s="645"/>
      <c r="W29" s="643" t="s">
        <v>30</v>
      </c>
      <c r="X29" s="644"/>
      <c r="Y29" s="644"/>
      <c r="Z29" s="645"/>
      <c r="AA29" s="624" t="s">
        <v>11</v>
      </c>
      <c r="AB29" s="621"/>
      <c r="AC29" s="621"/>
      <c r="AD29" s="622"/>
      <c r="AE29" s="158"/>
      <c r="AF29" s="152"/>
      <c r="AG29" s="637" t="s">
        <v>8</v>
      </c>
      <c r="AH29" s="638"/>
      <c r="AI29" s="638"/>
      <c r="AJ29" s="639"/>
      <c r="AK29" s="637" t="s">
        <v>9</v>
      </c>
      <c r="AL29" s="638"/>
      <c r="AM29" s="638"/>
      <c r="AN29" s="639"/>
      <c r="AO29" s="637" t="s">
        <v>10</v>
      </c>
      <c r="AP29" s="638"/>
      <c r="AQ29" s="638"/>
      <c r="AR29" s="639"/>
      <c r="AS29" s="631" t="s">
        <v>29</v>
      </c>
      <c r="AT29" s="632"/>
      <c r="AU29" s="632"/>
      <c r="AV29" s="633"/>
      <c r="AW29" s="631" t="s">
        <v>30</v>
      </c>
      <c r="AX29" s="632"/>
      <c r="AY29" s="632"/>
      <c r="AZ29" s="633"/>
      <c r="BA29" s="620" t="s">
        <v>11</v>
      </c>
      <c r="BB29" s="621"/>
      <c r="BC29" s="621"/>
      <c r="BD29" s="623"/>
      <c r="BE29" s="21"/>
      <c r="BF29" s="21"/>
    </row>
    <row r="30" spans="1:58" ht="12" thickBot="1">
      <c r="A30" s="159" t="s">
        <v>12</v>
      </c>
      <c r="B30" s="160" t="s">
        <v>13</v>
      </c>
      <c r="C30" s="161" t="s">
        <v>14</v>
      </c>
      <c r="D30" s="161" t="s">
        <v>32</v>
      </c>
      <c r="E30" s="161" t="s">
        <v>130</v>
      </c>
      <c r="F30" s="162" t="s">
        <v>31</v>
      </c>
      <c r="G30" s="240" t="s">
        <v>15</v>
      </c>
      <c r="H30" s="237" t="s">
        <v>17</v>
      </c>
      <c r="I30" s="238" t="s">
        <v>16</v>
      </c>
      <c r="J30" s="239" t="s">
        <v>17</v>
      </c>
      <c r="K30" s="240" t="s">
        <v>15</v>
      </c>
      <c r="L30" s="237" t="s">
        <v>17</v>
      </c>
      <c r="M30" s="238" t="s">
        <v>16</v>
      </c>
      <c r="N30" s="239" t="s">
        <v>17</v>
      </c>
      <c r="O30" s="240" t="s">
        <v>15</v>
      </c>
      <c r="P30" s="237" t="s">
        <v>17</v>
      </c>
      <c r="Q30" s="238" t="s">
        <v>16</v>
      </c>
      <c r="R30" s="239" t="s">
        <v>17</v>
      </c>
      <c r="S30" s="240" t="s">
        <v>15</v>
      </c>
      <c r="T30" s="237" t="s">
        <v>17</v>
      </c>
      <c r="U30" s="238" t="s">
        <v>16</v>
      </c>
      <c r="V30" s="239" t="s">
        <v>17</v>
      </c>
      <c r="W30" s="240" t="s">
        <v>15</v>
      </c>
      <c r="X30" s="237" t="s">
        <v>17</v>
      </c>
      <c r="Y30" s="238" t="s">
        <v>16</v>
      </c>
      <c r="Z30" s="241" t="s">
        <v>17</v>
      </c>
      <c r="AA30" s="48" t="s">
        <v>15</v>
      </c>
      <c r="AB30" s="49" t="s">
        <v>17</v>
      </c>
      <c r="AC30" s="50" t="s">
        <v>16</v>
      </c>
      <c r="AD30" s="51" t="s">
        <v>17</v>
      </c>
      <c r="AE30" s="246" t="s">
        <v>4</v>
      </c>
      <c r="AF30" s="163" t="s">
        <v>18</v>
      </c>
      <c r="AG30" s="477" t="s">
        <v>15</v>
      </c>
      <c r="AH30" s="478" t="s">
        <v>17</v>
      </c>
      <c r="AI30" s="479" t="s">
        <v>16</v>
      </c>
      <c r="AJ30" s="480" t="s">
        <v>17</v>
      </c>
      <c r="AK30" s="477" t="s">
        <v>15</v>
      </c>
      <c r="AL30" s="478" t="s">
        <v>17</v>
      </c>
      <c r="AM30" s="479" t="s">
        <v>16</v>
      </c>
      <c r="AN30" s="480" t="s">
        <v>17</v>
      </c>
      <c r="AO30" s="477" t="s">
        <v>15</v>
      </c>
      <c r="AP30" s="478" t="s">
        <v>17</v>
      </c>
      <c r="AQ30" s="479" t="s">
        <v>16</v>
      </c>
      <c r="AR30" s="480" t="s">
        <v>17</v>
      </c>
      <c r="AS30" s="202" t="s">
        <v>15</v>
      </c>
      <c r="AT30" s="203" t="s">
        <v>17</v>
      </c>
      <c r="AU30" s="204" t="s">
        <v>16</v>
      </c>
      <c r="AV30" s="205" t="s">
        <v>17</v>
      </c>
      <c r="AW30" s="202" t="s">
        <v>15</v>
      </c>
      <c r="AX30" s="203" t="s">
        <v>17</v>
      </c>
      <c r="AY30" s="204" t="s">
        <v>16</v>
      </c>
      <c r="AZ30" s="205" t="s">
        <v>17</v>
      </c>
      <c r="BA30" s="52" t="s">
        <v>15</v>
      </c>
      <c r="BB30" s="203" t="s">
        <v>17</v>
      </c>
      <c r="BC30" s="52" t="s">
        <v>16</v>
      </c>
      <c r="BD30" s="205" t="s">
        <v>17</v>
      </c>
      <c r="BE30" s="247" t="s">
        <v>4</v>
      </c>
      <c r="BF30" s="248" t="s">
        <v>18</v>
      </c>
    </row>
    <row r="31" spans="1:58" s="423" customFormat="1" ht="12.75">
      <c r="A31" s="497">
        <v>1</v>
      </c>
      <c r="B31" s="584" t="s">
        <v>173</v>
      </c>
      <c r="C31" s="584" t="s">
        <v>174</v>
      </c>
      <c r="D31" s="584">
        <v>1998</v>
      </c>
      <c r="E31" s="584" t="s">
        <v>148</v>
      </c>
      <c r="F31" s="585"/>
      <c r="G31" s="586">
        <v>1</v>
      </c>
      <c r="H31" s="587">
        <v>1</v>
      </c>
      <c r="I31" s="588">
        <v>1</v>
      </c>
      <c r="J31" s="589">
        <v>1</v>
      </c>
      <c r="K31" s="590">
        <v>1</v>
      </c>
      <c r="L31" s="587">
        <v>1</v>
      </c>
      <c r="M31" s="588">
        <v>1</v>
      </c>
      <c r="N31" s="589">
        <v>1</v>
      </c>
      <c r="O31" s="590">
        <v>1</v>
      </c>
      <c r="P31" s="587">
        <v>1</v>
      </c>
      <c r="Q31" s="588">
        <v>1</v>
      </c>
      <c r="R31" s="589">
        <v>1</v>
      </c>
      <c r="S31" s="590">
        <v>1</v>
      </c>
      <c r="T31" s="587">
        <v>1</v>
      </c>
      <c r="U31" s="588">
        <v>1</v>
      </c>
      <c r="V31" s="589">
        <v>1</v>
      </c>
      <c r="W31" s="590">
        <v>1</v>
      </c>
      <c r="X31" s="587">
        <v>1</v>
      </c>
      <c r="Y31" s="588">
        <v>1</v>
      </c>
      <c r="Z31" s="591">
        <v>1</v>
      </c>
      <c r="AA31" s="592">
        <f aca="true" t="shared" si="11" ref="AA31:AD37">G31+K31+O31+S31+W31</f>
        <v>5</v>
      </c>
      <c r="AB31" s="593">
        <f t="shared" si="11"/>
        <v>5</v>
      </c>
      <c r="AC31" s="594">
        <f t="shared" si="11"/>
        <v>5</v>
      </c>
      <c r="AD31" s="595">
        <f t="shared" si="11"/>
        <v>5</v>
      </c>
      <c r="AE31" s="596">
        <v>1</v>
      </c>
      <c r="AF31" s="597"/>
      <c r="AG31" s="598">
        <v>1</v>
      </c>
      <c r="AH31" s="599">
        <v>1</v>
      </c>
      <c r="AI31" s="600">
        <v>1</v>
      </c>
      <c r="AJ31" s="601">
        <v>1</v>
      </c>
      <c r="AK31" s="598">
        <v>1</v>
      </c>
      <c r="AL31" s="599">
        <v>1</v>
      </c>
      <c r="AM31" s="600">
        <v>1</v>
      </c>
      <c r="AN31" s="601">
        <v>1</v>
      </c>
      <c r="AO31" s="598">
        <v>1</v>
      </c>
      <c r="AP31" s="599">
        <v>2</v>
      </c>
      <c r="AQ31" s="600">
        <v>1</v>
      </c>
      <c r="AR31" s="601">
        <v>1</v>
      </c>
      <c r="AS31" s="602"/>
      <c r="AT31" s="587"/>
      <c r="AU31" s="588"/>
      <c r="AV31" s="603"/>
      <c r="AW31" s="602"/>
      <c r="AX31" s="587"/>
      <c r="AY31" s="588"/>
      <c r="AZ31" s="603"/>
      <c r="BA31" s="604">
        <f aca="true" t="shared" si="12" ref="BA31:BD34">AG31+AK31+AO31+AS31+AW31</f>
        <v>3</v>
      </c>
      <c r="BB31" s="593">
        <f t="shared" si="12"/>
        <v>4</v>
      </c>
      <c r="BC31" s="594">
        <f t="shared" si="12"/>
        <v>3</v>
      </c>
      <c r="BD31" s="595">
        <f t="shared" si="12"/>
        <v>3</v>
      </c>
      <c r="BE31" s="605" t="s">
        <v>126</v>
      </c>
      <c r="BF31" s="606"/>
    </row>
    <row r="32" spans="1:58" s="423" customFormat="1" ht="12.75">
      <c r="A32" s="497">
        <v>2</v>
      </c>
      <c r="B32" s="499" t="s">
        <v>171</v>
      </c>
      <c r="C32" s="499" t="s">
        <v>172</v>
      </c>
      <c r="D32" s="499">
        <v>1999</v>
      </c>
      <c r="E32" s="499" t="s">
        <v>148</v>
      </c>
      <c r="F32" s="573"/>
      <c r="G32" s="535">
        <v>1</v>
      </c>
      <c r="H32" s="536">
        <v>1</v>
      </c>
      <c r="I32" s="537">
        <v>1</v>
      </c>
      <c r="J32" s="574">
        <v>1</v>
      </c>
      <c r="K32" s="575">
        <v>1</v>
      </c>
      <c r="L32" s="536">
        <v>2</v>
      </c>
      <c r="M32" s="537">
        <v>1</v>
      </c>
      <c r="N32" s="574">
        <v>2</v>
      </c>
      <c r="O32" s="575">
        <v>1</v>
      </c>
      <c r="P32" s="536">
        <v>1</v>
      </c>
      <c r="Q32" s="537">
        <v>1</v>
      </c>
      <c r="R32" s="574">
        <v>1</v>
      </c>
      <c r="S32" s="575">
        <v>0</v>
      </c>
      <c r="T32" s="536">
        <v>0</v>
      </c>
      <c r="U32" s="537">
        <v>1</v>
      </c>
      <c r="V32" s="574">
        <v>1</v>
      </c>
      <c r="W32" s="575">
        <v>1</v>
      </c>
      <c r="X32" s="536">
        <v>1</v>
      </c>
      <c r="Y32" s="537">
        <v>1</v>
      </c>
      <c r="Z32" s="538">
        <v>1</v>
      </c>
      <c r="AA32" s="520">
        <f t="shared" si="11"/>
        <v>4</v>
      </c>
      <c r="AB32" s="511">
        <f t="shared" si="11"/>
        <v>5</v>
      </c>
      <c r="AC32" s="512">
        <f t="shared" si="11"/>
        <v>5</v>
      </c>
      <c r="AD32" s="513">
        <f t="shared" si="11"/>
        <v>6</v>
      </c>
      <c r="AE32" s="539">
        <v>2</v>
      </c>
      <c r="AF32" s="577"/>
      <c r="AG32" s="607">
        <v>1</v>
      </c>
      <c r="AH32" s="608">
        <v>1</v>
      </c>
      <c r="AI32" s="609">
        <v>1</v>
      </c>
      <c r="AJ32" s="610">
        <v>1</v>
      </c>
      <c r="AK32" s="607">
        <v>0</v>
      </c>
      <c r="AL32" s="608">
        <v>0</v>
      </c>
      <c r="AM32" s="609">
        <v>0</v>
      </c>
      <c r="AN32" s="610">
        <v>0</v>
      </c>
      <c r="AO32" s="607">
        <v>0</v>
      </c>
      <c r="AP32" s="608">
        <v>0</v>
      </c>
      <c r="AQ32" s="609">
        <v>1</v>
      </c>
      <c r="AR32" s="610">
        <v>3</v>
      </c>
      <c r="AS32" s="502"/>
      <c r="AT32" s="536"/>
      <c r="AU32" s="537"/>
      <c r="AV32" s="505"/>
      <c r="AW32" s="502"/>
      <c r="AX32" s="536"/>
      <c r="AY32" s="537"/>
      <c r="AZ32" s="505"/>
      <c r="BA32" s="510">
        <f t="shared" si="12"/>
        <v>1</v>
      </c>
      <c r="BB32" s="511">
        <f t="shared" si="12"/>
        <v>1</v>
      </c>
      <c r="BC32" s="512">
        <f t="shared" si="12"/>
        <v>2</v>
      </c>
      <c r="BD32" s="513">
        <f t="shared" si="12"/>
        <v>4</v>
      </c>
      <c r="BE32" s="539">
        <v>2</v>
      </c>
      <c r="BF32" s="540"/>
    </row>
    <row r="33" spans="1:58" ht="12.75">
      <c r="A33" s="73">
        <v>3</v>
      </c>
      <c r="B33" s="20" t="s">
        <v>76</v>
      </c>
      <c r="C33" s="20" t="s">
        <v>77</v>
      </c>
      <c r="D33" s="20">
        <v>1999</v>
      </c>
      <c r="E33" s="20" t="s">
        <v>155</v>
      </c>
      <c r="F33" s="164"/>
      <c r="G33" s="178">
        <v>0</v>
      </c>
      <c r="H33" s="92">
        <v>0</v>
      </c>
      <c r="I33" s="93">
        <v>1</v>
      </c>
      <c r="J33" s="90">
        <v>6</v>
      </c>
      <c r="K33" s="91">
        <v>0</v>
      </c>
      <c r="L33" s="92">
        <v>0</v>
      </c>
      <c r="M33" s="93">
        <v>0</v>
      </c>
      <c r="N33" s="90">
        <v>0</v>
      </c>
      <c r="O33" s="91">
        <v>1</v>
      </c>
      <c r="P33" s="92">
        <v>1</v>
      </c>
      <c r="Q33" s="93">
        <v>1</v>
      </c>
      <c r="R33" s="90">
        <v>1</v>
      </c>
      <c r="S33" s="91">
        <v>0</v>
      </c>
      <c r="T33" s="92">
        <v>0</v>
      </c>
      <c r="U33" s="93">
        <v>1</v>
      </c>
      <c r="V33" s="90">
        <v>1</v>
      </c>
      <c r="W33" s="91">
        <v>0</v>
      </c>
      <c r="X33" s="92">
        <v>0</v>
      </c>
      <c r="Y33" s="93">
        <v>0</v>
      </c>
      <c r="Z33" s="139">
        <v>0</v>
      </c>
      <c r="AA33" s="305">
        <f t="shared" si="11"/>
        <v>1</v>
      </c>
      <c r="AB33" s="306">
        <f t="shared" si="11"/>
        <v>1</v>
      </c>
      <c r="AC33" s="307">
        <f t="shared" si="11"/>
        <v>3</v>
      </c>
      <c r="AD33" s="309">
        <f t="shared" si="11"/>
        <v>8</v>
      </c>
      <c r="AE33" s="352">
        <v>4</v>
      </c>
      <c r="AF33" s="432"/>
      <c r="AG33" s="481">
        <v>1</v>
      </c>
      <c r="AH33" s="482">
        <v>1</v>
      </c>
      <c r="AI33" s="483">
        <v>1</v>
      </c>
      <c r="AJ33" s="484">
        <v>1</v>
      </c>
      <c r="AK33" s="481">
        <v>0</v>
      </c>
      <c r="AL33" s="482">
        <v>0</v>
      </c>
      <c r="AM33" s="483">
        <v>1</v>
      </c>
      <c r="AN33" s="484">
        <v>3</v>
      </c>
      <c r="AO33" s="481">
        <v>0</v>
      </c>
      <c r="AP33" s="482">
        <v>0</v>
      </c>
      <c r="AQ33" s="483">
        <v>0</v>
      </c>
      <c r="AR33" s="484">
        <v>0</v>
      </c>
      <c r="AS33" s="113"/>
      <c r="AT33" s="86"/>
      <c r="AU33" s="71"/>
      <c r="AV33" s="114"/>
      <c r="AW33" s="113"/>
      <c r="AX33" s="86"/>
      <c r="AY33" s="71"/>
      <c r="AZ33" s="114"/>
      <c r="BA33" s="63">
        <f t="shared" si="12"/>
        <v>1</v>
      </c>
      <c r="BB33" s="56">
        <f t="shared" si="12"/>
        <v>1</v>
      </c>
      <c r="BC33" s="57">
        <f t="shared" si="12"/>
        <v>2</v>
      </c>
      <c r="BD33" s="64">
        <f t="shared" si="12"/>
        <v>4</v>
      </c>
      <c r="BE33" s="429">
        <v>3</v>
      </c>
      <c r="BF33" s="434">
        <v>100</v>
      </c>
    </row>
    <row r="34" spans="1:58" s="310" customFormat="1" ht="13.5" thickBot="1">
      <c r="A34" s="73">
        <v>4</v>
      </c>
      <c r="B34" s="262" t="s">
        <v>103</v>
      </c>
      <c r="C34" s="262" t="s">
        <v>104</v>
      </c>
      <c r="D34" s="262">
        <v>1998</v>
      </c>
      <c r="E34" s="262" t="s">
        <v>135</v>
      </c>
      <c r="F34" s="253"/>
      <c r="G34" s="354">
        <v>0</v>
      </c>
      <c r="H34" s="143">
        <v>0</v>
      </c>
      <c r="I34" s="144">
        <v>0</v>
      </c>
      <c r="J34" s="179">
        <v>0</v>
      </c>
      <c r="K34" s="180">
        <v>0</v>
      </c>
      <c r="L34" s="147">
        <v>0</v>
      </c>
      <c r="M34" s="149">
        <v>1</v>
      </c>
      <c r="N34" s="179">
        <v>1</v>
      </c>
      <c r="O34" s="180">
        <v>1</v>
      </c>
      <c r="P34" s="147">
        <v>5</v>
      </c>
      <c r="Q34" s="149">
        <v>1</v>
      </c>
      <c r="R34" s="179">
        <v>1</v>
      </c>
      <c r="S34" s="180">
        <v>1</v>
      </c>
      <c r="T34" s="147">
        <v>3</v>
      </c>
      <c r="U34" s="149">
        <v>1</v>
      </c>
      <c r="V34" s="179">
        <v>1</v>
      </c>
      <c r="W34" s="180">
        <v>0</v>
      </c>
      <c r="X34" s="147">
        <v>0</v>
      </c>
      <c r="Y34" s="149">
        <v>0</v>
      </c>
      <c r="Z34" s="148">
        <v>0</v>
      </c>
      <c r="AA34" s="254">
        <f t="shared" si="11"/>
        <v>2</v>
      </c>
      <c r="AB34" s="255">
        <f t="shared" si="11"/>
        <v>8</v>
      </c>
      <c r="AC34" s="256">
        <f t="shared" si="11"/>
        <v>3</v>
      </c>
      <c r="AD34" s="431">
        <f t="shared" si="11"/>
        <v>3</v>
      </c>
      <c r="AE34" s="340">
        <v>3</v>
      </c>
      <c r="AF34" s="432"/>
      <c r="AG34" s="485">
        <v>1</v>
      </c>
      <c r="AH34" s="486">
        <v>2</v>
      </c>
      <c r="AI34" s="487">
        <v>1</v>
      </c>
      <c r="AJ34" s="488">
        <v>2</v>
      </c>
      <c r="AK34" s="485">
        <v>0</v>
      </c>
      <c r="AL34" s="486">
        <v>0</v>
      </c>
      <c r="AM34" s="487">
        <v>1</v>
      </c>
      <c r="AN34" s="488">
        <v>2</v>
      </c>
      <c r="AO34" s="485">
        <v>0</v>
      </c>
      <c r="AP34" s="486">
        <v>0</v>
      </c>
      <c r="AQ34" s="487">
        <v>1</v>
      </c>
      <c r="AR34" s="488">
        <v>3</v>
      </c>
      <c r="AS34" s="121"/>
      <c r="AT34" s="92"/>
      <c r="AU34" s="93"/>
      <c r="AV34" s="122"/>
      <c r="AW34" s="121"/>
      <c r="AX34" s="92"/>
      <c r="AY34" s="93"/>
      <c r="AZ34" s="122"/>
      <c r="BA34" s="308">
        <f t="shared" si="12"/>
        <v>1</v>
      </c>
      <c r="BB34" s="306">
        <f t="shared" si="12"/>
        <v>2</v>
      </c>
      <c r="BC34" s="307">
        <f t="shared" si="12"/>
        <v>3</v>
      </c>
      <c r="BD34" s="309">
        <f t="shared" si="12"/>
        <v>7</v>
      </c>
      <c r="BE34" s="429">
        <v>4</v>
      </c>
      <c r="BF34" s="426">
        <v>89</v>
      </c>
    </row>
    <row r="35" spans="1:58" ht="12.75">
      <c r="A35" s="73">
        <v>5</v>
      </c>
      <c r="B35" s="314" t="s">
        <v>177</v>
      </c>
      <c r="C35" s="315" t="s">
        <v>178</v>
      </c>
      <c r="D35" s="315">
        <v>1998</v>
      </c>
      <c r="E35" s="315" t="s">
        <v>155</v>
      </c>
      <c r="F35" s="170"/>
      <c r="G35" s="78">
        <v>0</v>
      </c>
      <c r="H35" s="83">
        <v>0</v>
      </c>
      <c r="I35" s="84">
        <v>0</v>
      </c>
      <c r="J35" s="81">
        <v>0</v>
      </c>
      <c r="K35" s="82">
        <v>0</v>
      </c>
      <c r="L35" s="83">
        <v>0</v>
      </c>
      <c r="M35" s="84">
        <v>0</v>
      </c>
      <c r="N35" s="81">
        <v>0</v>
      </c>
      <c r="O35" s="82">
        <v>1</v>
      </c>
      <c r="P35" s="83">
        <v>4</v>
      </c>
      <c r="Q35" s="84">
        <v>1</v>
      </c>
      <c r="R35" s="81">
        <v>1</v>
      </c>
      <c r="S35" s="82">
        <v>0</v>
      </c>
      <c r="T35" s="83">
        <v>0</v>
      </c>
      <c r="U35" s="84">
        <v>1</v>
      </c>
      <c r="V35" s="81">
        <v>1</v>
      </c>
      <c r="W35" s="82">
        <v>0</v>
      </c>
      <c r="X35" s="83">
        <v>0</v>
      </c>
      <c r="Y35" s="84">
        <v>0</v>
      </c>
      <c r="Z35" s="136">
        <v>0</v>
      </c>
      <c r="AA35" s="171">
        <f t="shared" si="11"/>
        <v>1</v>
      </c>
      <c r="AB35" s="118">
        <f t="shared" si="11"/>
        <v>4</v>
      </c>
      <c r="AC35" s="119">
        <f t="shared" si="11"/>
        <v>2</v>
      </c>
      <c r="AD35" s="283">
        <f t="shared" si="11"/>
        <v>2</v>
      </c>
      <c r="AE35" s="422">
        <v>5</v>
      </c>
      <c r="AF35" s="433"/>
      <c r="AG35" s="489"/>
      <c r="AH35" s="490"/>
      <c r="AI35" s="491"/>
      <c r="AJ35" s="492"/>
      <c r="AK35" s="489"/>
      <c r="AL35" s="490"/>
      <c r="AM35" s="491"/>
      <c r="AN35" s="492"/>
      <c r="AO35" s="489"/>
      <c r="AP35" s="490"/>
      <c r="AQ35" s="491"/>
      <c r="AR35" s="492"/>
      <c r="AS35" s="115"/>
      <c r="AT35" s="83"/>
      <c r="AU35" s="84"/>
      <c r="AV35" s="116"/>
      <c r="AW35" s="115"/>
      <c r="AX35" s="83"/>
      <c r="AY35" s="84"/>
      <c r="AZ35" s="116"/>
      <c r="BA35" s="117">
        <f aca="true" t="shared" si="13" ref="BA35:BD37">AG35+AK35+AO35+AS35+AW35</f>
        <v>0</v>
      </c>
      <c r="BB35" s="118">
        <f t="shared" si="13"/>
        <v>0</v>
      </c>
      <c r="BC35" s="119">
        <f t="shared" si="13"/>
        <v>0</v>
      </c>
      <c r="BD35" s="283">
        <f t="shared" si="13"/>
        <v>0</v>
      </c>
      <c r="BE35" s="429">
        <v>5</v>
      </c>
      <c r="BF35" s="427">
        <v>79</v>
      </c>
    </row>
    <row r="36" spans="1:58" ht="12.75">
      <c r="A36" s="73">
        <v>6</v>
      </c>
      <c r="B36" s="311" t="s">
        <v>175</v>
      </c>
      <c r="C36" s="20" t="s">
        <v>176</v>
      </c>
      <c r="D36" s="20">
        <v>1997</v>
      </c>
      <c r="E36" s="20" t="s">
        <v>155</v>
      </c>
      <c r="F36" s="164"/>
      <c r="G36" s="66">
        <v>0</v>
      </c>
      <c r="H36" s="86">
        <v>0</v>
      </c>
      <c r="I36" s="71">
        <v>1</v>
      </c>
      <c r="J36" s="69">
        <v>1</v>
      </c>
      <c r="K36" s="85">
        <v>0</v>
      </c>
      <c r="L36" s="86">
        <v>0</v>
      </c>
      <c r="M36" s="71">
        <v>0</v>
      </c>
      <c r="N36" s="69">
        <v>0</v>
      </c>
      <c r="O36" s="85">
        <v>1</v>
      </c>
      <c r="P36" s="86">
        <v>6</v>
      </c>
      <c r="Q36" s="71">
        <v>1</v>
      </c>
      <c r="R36" s="69">
        <v>6</v>
      </c>
      <c r="S36" s="85">
        <v>0</v>
      </c>
      <c r="T36" s="86">
        <v>0</v>
      </c>
      <c r="U36" s="71">
        <v>0</v>
      </c>
      <c r="V36" s="69">
        <v>0</v>
      </c>
      <c r="W36" s="85">
        <v>0</v>
      </c>
      <c r="X36" s="86">
        <v>0</v>
      </c>
      <c r="Y36" s="71">
        <v>0</v>
      </c>
      <c r="Z36" s="135">
        <v>0</v>
      </c>
      <c r="AA36" s="165">
        <f t="shared" si="11"/>
        <v>1</v>
      </c>
      <c r="AB36" s="56">
        <f t="shared" si="11"/>
        <v>6</v>
      </c>
      <c r="AC36" s="57">
        <f t="shared" si="11"/>
        <v>2</v>
      </c>
      <c r="AD36" s="64">
        <f t="shared" si="11"/>
        <v>7</v>
      </c>
      <c r="AE36" s="352">
        <v>6</v>
      </c>
      <c r="AF36" s="432"/>
      <c r="AG36" s="481"/>
      <c r="AH36" s="482"/>
      <c r="AI36" s="483"/>
      <c r="AJ36" s="484"/>
      <c r="AK36" s="481"/>
      <c r="AL36" s="482"/>
      <c r="AM36" s="483"/>
      <c r="AN36" s="484"/>
      <c r="AO36" s="481"/>
      <c r="AP36" s="482"/>
      <c r="AQ36" s="483"/>
      <c r="AR36" s="484"/>
      <c r="AS36" s="113"/>
      <c r="AT36" s="86"/>
      <c r="AU36" s="71"/>
      <c r="AV36" s="114"/>
      <c r="AW36" s="113"/>
      <c r="AX36" s="86"/>
      <c r="AY36" s="71"/>
      <c r="AZ36" s="114"/>
      <c r="BA36" s="63">
        <f t="shared" si="13"/>
        <v>0</v>
      </c>
      <c r="BB36" s="56">
        <f t="shared" si="13"/>
        <v>0</v>
      </c>
      <c r="BC36" s="57">
        <f t="shared" si="13"/>
        <v>0</v>
      </c>
      <c r="BD36" s="64">
        <f t="shared" si="13"/>
        <v>0</v>
      </c>
      <c r="BE36" s="429">
        <v>6</v>
      </c>
      <c r="BF36" s="427">
        <v>71</v>
      </c>
    </row>
    <row r="37" spans="1:58" s="310" customFormat="1" ht="13.5" thickBot="1">
      <c r="A37" s="73">
        <v>7</v>
      </c>
      <c r="B37" s="311" t="s">
        <v>116</v>
      </c>
      <c r="C37" s="20" t="s">
        <v>117</v>
      </c>
      <c r="D37" s="20">
        <v>1998</v>
      </c>
      <c r="E37" s="20" t="s">
        <v>135</v>
      </c>
      <c r="F37" s="164"/>
      <c r="G37" s="87">
        <v>0</v>
      </c>
      <c r="H37" s="92">
        <v>0</v>
      </c>
      <c r="I37" s="93">
        <v>0</v>
      </c>
      <c r="J37" s="90">
        <v>0</v>
      </c>
      <c r="K37" s="91">
        <v>0</v>
      </c>
      <c r="L37" s="92">
        <v>0</v>
      </c>
      <c r="M37" s="93">
        <v>0</v>
      </c>
      <c r="N37" s="90">
        <v>0</v>
      </c>
      <c r="O37" s="91">
        <v>0</v>
      </c>
      <c r="P37" s="92">
        <v>0</v>
      </c>
      <c r="Q37" s="93">
        <v>0</v>
      </c>
      <c r="R37" s="90">
        <v>0</v>
      </c>
      <c r="S37" s="91">
        <v>0</v>
      </c>
      <c r="T37" s="92">
        <v>0</v>
      </c>
      <c r="U37" s="93">
        <v>0</v>
      </c>
      <c r="V37" s="90">
        <v>0</v>
      </c>
      <c r="W37" s="91">
        <v>0</v>
      </c>
      <c r="X37" s="92">
        <v>0</v>
      </c>
      <c r="Y37" s="93">
        <v>0</v>
      </c>
      <c r="Z37" s="139">
        <v>0</v>
      </c>
      <c r="AA37" s="305">
        <f t="shared" si="11"/>
        <v>0</v>
      </c>
      <c r="AB37" s="306">
        <f t="shared" si="11"/>
        <v>0</v>
      </c>
      <c r="AC37" s="307">
        <f t="shared" si="11"/>
        <v>0</v>
      </c>
      <c r="AD37" s="309">
        <f t="shared" si="11"/>
        <v>0</v>
      </c>
      <c r="AE37" s="340">
        <v>7</v>
      </c>
      <c r="AF37" s="432"/>
      <c r="AG37" s="485"/>
      <c r="AH37" s="486"/>
      <c r="AI37" s="487"/>
      <c r="AJ37" s="488"/>
      <c r="AK37" s="485"/>
      <c r="AL37" s="486"/>
      <c r="AM37" s="487"/>
      <c r="AN37" s="488"/>
      <c r="AO37" s="485"/>
      <c r="AP37" s="486"/>
      <c r="AQ37" s="487"/>
      <c r="AR37" s="488"/>
      <c r="AS37" s="121"/>
      <c r="AT37" s="92"/>
      <c r="AU37" s="93"/>
      <c r="AV37" s="122"/>
      <c r="AW37" s="121"/>
      <c r="AX37" s="92"/>
      <c r="AY37" s="93"/>
      <c r="AZ37" s="122"/>
      <c r="BA37" s="308">
        <f t="shared" si="13"/>
        <v>0</v>
      </c>
      <c r="BB37" s="306">
        <f t="shared" si="13"/>
        <v>0</v>
      </c>
      <c r="BC37" s="307">
        <f t="shared" si="13"/>
        <v>0</v>
      </c>
      <c r="BD37" s="309">
        <f t="shared" si="13"/>
        <v>0</v>
      </c>
      <c r="BE37" s="430">
        <v>7</v>
      </c>
      <c r="BF37" s="426"/>
    </row>
    <row r="38" ht="11.25" customHeight="1"/>
    <row r="40" ht="11.25" customHeight="1"/>
    <row r="42" ht="11.25" customHeight="1"/>
    <row r="44" ht="11.25" customHeight="1"/>
    <row r="45" ht="13.5" customHeight="1"/>
  </sheetData>
  <sheetProtection selectLockedCells="1"/>
  <mergeCells count="29">
    <mergeCell ref="G29:J29"/>
    <mergeCell ref="K29:N29"/>
    <mergeCell ref="G10:J10"/>
    <mergeCell ref="AA10:AD10"/>
    <mergeCell ref="O29:R29"/>
    <mergeCell ref="S29:V29"/>
    <mergeCell ref="W29:Z29"/>
    <mergeCell ref="AA29:AD29"/>
    <mergeCell ref="O10:R10"/>
    <mergeCell ref="S10:V10"/>
    <mergeCell ref="C3:D3"/>
    <mergeCell ref="C4:D4"/>
    <mergeCell ref="C5:D5"/>
    <mergeCell ref="C6:D6"/>
    <mergeCell ref="C7:D7"/>
    <mergeCell ref="AG10:AJ10"/>
    <mergeCell ref="AK10:AN10"/>
    <mergeCell ref="AO10:AR10"/>
    <mergeCell ref="K10:N10"/>
    <mergeCell ref="W10:Z10"/>
    <mergeCell ref="AS10:AV10"/>
    <mergeCell ref="AW10:AZ10"/>
    <mergeCell ref="BA10:BD10"/>
    <mergeCell ref="AG29:AJ29"/>
    <mergeCell ref="AK29:AN29"/>
    <mergeCell ref="AO29:AR29"/>
    <mergeCell ref="AS29:AV29"/>
    <mergeCell ref="AW29:AZ29"/>
    <mergeCell ref="BA29:BD29"/>
  </mergeCells>
  <printOptions/>
  <pageMargins left="0.551388888888889" right="0.196527777777778" top="0.590277777777778" bottom="0.590277777777778" header="0.511805555555556" footer="0.511805555555556"/>
  <pageSetup fitToHeight="0" horizontalDpi="300" verticalDpi="300" orientation="landscape" paperSize="9" scale="65" r:id="rId1"/>
  <ignoredErrors>
    <ignoredError sqref="C4 D3:D6 BE31" emptyCellReference="1" unlockedFormula="1"/>
    <ignoredError sqref="BE12 BE26:BE30" numberStoredAsText="1"/>
    <ignoredError sqref="BA25:BD30 BA22:BD23 BA12:BD21 BA24:BD24 BA31:BD37 BE32:BE37" emptyCellReference="1"/>
    <ignoredError sqref="BE31" numberStoredAsText="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6.28125" style="1" customWidth="1"/>
    <col min="3" max="3" width="15.7109375" style="1" customWidth="1"/>
    <col min="4" max="4" width="10.57421875" style="1" customWidth="1"/>
    <col min="5" max="5" width="33.00390625" style="224" customWidth="1"/>
    <col min="6" max="6" width="13.7109375" style="1" customWidth="1"/>
    <col min="7" max="26" width="4.7109375" style="1" customWidth="1" outlineLevel="1"/>
    <col min="27" max="32" width="4.7109375" style="1" customWidth="1"/>
    <col min="33" max="16384" width="9.140625" style="1" customWidth="1"/>
  </cols>
  <sheetData>
    <row r="1" spans="1:31" ht="15.75">
      <c r="A1" s="153" t="str">
        <f>'A gr.'!A1</f>
        <v>2011 m. Lietuvos Boulderingo Taurė. III Etapas - Kaunas</v>
      </c>
      <c r="B1" s="27"/>
      <c r="C1" s="27"/>
      <c r="D1" s="27"/>
      <c r="E1" s="4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13"/>
    </row>
    <row r="2" spans="1:31" ht="12" thickBot="1">
      <c r="A2" s="27"/>
      <c r="B2" s="27"/>
      <c r="C2" s="27"/>
      <c r="D2" s="27"/>
      <c r="E2" s="41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13"/>
    </row>
    <row r="3" spans="1:31" ht="12.75" customHeight="1">
      <c r="A3" s="27"/>
      <c r="B3" s="29" t="s">
        <v>21</v>
      </c>
      <c r="C3" s="613">
        <v>40628</v>
      </c>
      <c r="D3" s="646"/>
      <c r="E3" s="234"/>
      <c r="F3" s="154"/>
      <c r="G3" s="154"/>
      <c r="H3" s="154"/>
      <c r="I3" s="15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28"/>
      <c r="AB3" s="28"/>
      <c r="AC3" s="28"/>
      <c r="AD3" s="28"/>
      <c r="AE3" s="13"/>
    </row>
    <row r="4" spans="1:31" ht="12">
      <c r="A4" s="27"/>
      <c r="B4" s="33" t="s">
        <v>22</v>
      </c>
      <c r="C4" s="615" t="s">
        <v>1</v>
      </c>
      <c r="D4" s="616"/>
      <c r="E4" s="222"/>
      <c r="F4" s="35"/>
      <c r="G4" s="35"/>
      <c r="H4" s="35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27"/>
      <c r="AB4" s="27"/>
      <c r="AC4" s="27"/>
      <c r="AD4" s="28"/>
      <c r="AE4" s="14"/>
    </row>
    <row r="5" spans="1:31" ht="12">
      <c r="A5" s="27"/>
      <c r="B5" s="33" t="s">
        <v>23</v>
      </c>
      <c r="C5" s="615" t="s">
        <v>131</v>
      </c>
      <c r="D5" s="616"/>
      <c r="E5" s="222"/>
      <c r="F5" s="155"/>
      <c r="G5" s="156"/>
      <c r="H5" s="156"/>
      <c r="I5" s="156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28"/>
      <c r="AB5" s="28"/>
      <c r="AC5" s="28"/>
      <c r="AD5" s="28"/>
      <c r="AE5" s="14"/>
    </row>
    <row r="6" spans="1:31" ht="12">
      <c r="A6" s="27"/>
      <c r="B6" s="33" t="s">
        <v>24</v>
      </c>
      <c r="C6" s="615" t="s">
        <v>132</v>
      </c>
      <c r="D6" s="616"/>
      <c r="E6" s="222"/>
      <c r="F6" s="157"/>
      <c r="G6" s="157"/>
      <c r="H6" s="157"/>
      <c r="I6" s="157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28"/>
      <c r="AB6" s="28"/>
      <c r="AC6" s="28"/>
      <c r="AD6" s="28"/>
      <c r="AE6" s="14"/>
    </row>
    <row r="7" spans="1:31" ht="13.5" customHeight="1" thickBot="1">
      <c r="A7" s="27"/>
      <c r="B7" s="40" t="s">
        <v>33</v>
      </c>
      <c r="C7" s="611" t="s">
        <v>212</v>
      </c>
      <c r="D7" s="612"/>
      <c r="E7" s="222"/>
      <c r="F7" s="157"/>
      <c r="G7" s="157"/>
      <c r="H7" s="157"/>
      <c r="I7" s="157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7"/>
      <c r="AB7" s="27"/>
      <c r="AC7" s="27"/>
      <c r="AD7" s="27"/>
      <c r="AE7" s="13"/>
    </row>
    <row r="8" spans="1:31" ht="13.5" customHeight="1">
      <c r="A8" s="27"/>
      <c r="B8" s="42"/>
      <c r="C8" s="42"/>
      <c r="D8" s="42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27"/>
      <c r="AB8" s="27"/>
      <c r="AC8" s="42"/>
      <c r="AD8" s="42"/>
      <c r="AE8" s="15"/>
    </row>
    <row r="9" spans="1:31" ht="13.5" customHeight="1" thickBot="1">
      <c r="A9" s="27"/>
      <c r="B9" s="42"/>
      <c r="C9" s="42"/>
      <c r="D9" s="42"/>
      <c r="E9" s="41"/>
      <c r="F9" s="42"/>
      <c r="G9" s="43" t="s">
        <v>27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13"/>
    </row>
    <row r="10" spans="1:31" ht="13.5" customHeight="1" thickBot="1">
      <c r="A10" s="27"/>
      <c r="B10" s="45" t="str">
        <f>CONCATENATE($C$4," pogrupis")</f>
        <v>E pogrupis</v>
      </c>
      <c r="C10" s="45"/>
      <c r="D10" s="45"/>
      <c r="E10" s="223"/>
      <c r="F10" s="27"/>
      <c r="G10" s="647" t="s">
        <v>8</v>
      </c>
      <c r="H10" s="648"/>
      <c r="I10" s="648"/>
      <c r="J10" s="649"/>
      <c r="K10" s="643" t="s">
        <v>9</v>
      </c>
      <c r="L10" s="644"/>
      <c r="M10" s="644"/>
      <c r="N10" s="645"/>
      <c r="O10" s="643" t="s">
        <v>10</v>
      </c>
      <c r="P10" s="644"/>
      <c r="Q10" s="644"/>
      <c r="R10" s="645"/>
      <c r="S10" s="643" t="s">
        <v>29</v>
      </c>
      <c r="T10" s="644"/>
      <c r="U10" s="644"/>
      <c r="V10" s="645"/>
      <c r="W10" s="643" t="s">
        <v>30</v>
      </c>
      <c r="X10" s="644"/>
      <c r="Y10" s="644"/>
      <c r="Z10" s="645"/>
      <c r="AA10" s="624" t="s">
        <v>11</v>
      </c>
      <c r="AB10" s="621"/>
      <c r="AC10" s="621"/>
      <c r="AD10" s="623"/>
      <c r="AE10" s="23"/>
    </row>
    <row r="11" spans="1:32" ht="13.5" customHeight="1" thickBot="1">
      <c r="A11" s="159" t="s">
        <v>12</v>
      </c>
      <c r="B11" s="160" t="s">
        <v>13</v>
      </c>
      <c r="C11" s="161" t="s">
        <v>14</v>
      </c>
      <c r="D11" s="161" t="s">
        <v>32</v>
      </c>
      <c r="E11" s="161" t="s">
        <v>130</v>
      </c>
      <c r="F11" s="162" t="s">
        <v>31</v>
      </c>
      <c r="G11" s="240" t="s">
        <v>15</v>
      </c>
      <c r="H11" s="237" t="s">
        <v>17</v>
      </c>
      <c r="I11" s="238" t="s">
        <v>16</v>
      </c>
      <c r="J11" s="239" t="s">
        <v>17</v>
      </c>
      <c r="K11" s="240" t="s">
        <v>15</v>
      </c>
      <c r="L11" s="237" t="s">
        <v>17</v>
      </c>
      <c r="M11" s="238" t="s">
        <v>16</v>
      </c>
      <c r="N11" s="239" t="s">
        <v>17</v>
      </c>
      <c r="O11" s="240" t="s">
        <v>15</v>
      </c>
      <c r="P11" s="237" t="s">
        <v>17</v>
      </c>
      <c r="Q11" s="238" t="s">
        <v>16</v>
      </c>
      <c r="R11" s="239" t="s">
        <v>17</v>
      </c>
      <c r="S11" s="240" t="s">
        <v>15</v>
      </c>
      <c r="T11" s="237" t="s">
        <v>17</v>
      </c>
      <c r="U11" s="238" t="s">
        <v>16</v>
      </c>
      <c r="V11" s="239" t="s">
        <v>17</v>
      </c>
      <c r="W11" s="240" t="s">
        <v>15</v>
      </c>
      <c r="X11" s="237" t="s">
        <v>17</v>
      </c>
      <c r="Y11" s="238" t="s">
        <v>16</v>
      </c>
      <c r="Z11" s="241" t="s">
        <v>17</v>
      </c>
      <c r="AA11" s="48" t="s">
        <v>15</v>
      </c>
      <c r="AB11" s="49" t="s">
        <v>17</v>
      </c>
      <c r="AC11" s="50" t="s">
        <v>16</v>
      </c>
      <c r="AD11" s="51" t="s">
        <v>17</v>
      </c>
      <c r="AE11" s="257" t="s">
        <v>4</v>
      </c>
      <c r="AF11" s="18" t="s">
        <v>18</v>
      </c>
    </row>
    <row r="12" spans="1:32" ht="15" customHeight="1">
      <c r="A12" s="58">
        <v>1</v>
      </c>
      <c r="B12" s="437" t="s">
        <v>206</v>
      </c>
      <c r="C12" s="438" t="s">
        <v>207</v>
      </c>
      <c r="D12" s="438">
        <v>2000</v>
      </c>
      <c r="E12" s="260" t="s">
        <v>137</v>
      </c>
      <c r="F12" s="177"/>
      <c r="G12" s="355">
        <v>1</v>
      </c>
      <c r="H12" s="213">
        <v>1</v>
      </c>
      <c r="I12" s="191">
        <v>1</v>
      </c>
      <c r="J12" s="227">
        <v>1</v>
      </c>
      <c r="K12" s="228">
        <v>1</v>
      </c>
      <c r="L12" s="213">
        <v>2</v>
      </c>
      <c r="M12" s="191">
        <v>1</v>
      </c>
      <c r="N12" s="227">
        <v>1</v>
      </c>
      <c r="O12" s="228">
        <v>1</v>
      </c>
      <c r="P12" s="213">
        <v>1</v>
      </c>
      <c r="Q12" s="191">
        <v>1</v>
      </c>
      <c r="R12" s="227">
        <v>1</v>
      </c>
      <c r="S12" s="228">
        <v>1</v>
      </c>
      <c r="T12" s="213">
        <v>1</v>
      </c>
      <c r="U12" s="191">
        <v>1</v>
      </c>
      <c r="V12" s="227">
        <v>1</v>
      </c>
      <c r="W12" s="228">
        <v>1</v>
      </c>
      <c r="X12" s="213">
        <v>6</v>
      </c>
      <c r="Y12" s="191">
        <v>1</v>
      </c>
      <c r="Z12" s="192">
        <v>1</v>
      </c>
      <c r="AA12" s="244">
        <f aca="true" t="shared" si="0" ref="AA12:AA22">G12+K12+O12+S12+W12</f>
        <v>5</v>
      </c>
      <c r="AB12" s="194">
        <f aca="true" t="shared" si="1" ref="AB12:AB22">H12+L12+P12+T12+X12</f>
        <v>11</v>
      </c>
      <c r="AC12" s="195">
        <f aca="true" t="shared" si="2" ref="AC12:AC22">I12+M12+Q12+U12+Y12</f>
        <v>5</v>
      </c>
      <c r="AD12" s="196">
        <f aca="true" t="shared" si="3" ref="AD12:AD22">J12+N12+R12+V12+Z12</f>
        <v>5</v>
      </c>
      <c r="AE12" s="319">
        <v>1</v>
      </c>
      <c r="AF12" s="435">
        <v>100</v>
      </c>
    </row>
    <row r="13" spans="1:32" ht="13.5" customHeight="1">
      <c r="A13" s="72">
        <v>2</v>
      </c>
      <c r="B13" s="311" t="s">
        <v>72</v>
      </c>
      <c r="C13" s="20" t="s">
        <v>73</v>
      </c>
      <c r="D13" s="20">
        <v>2000</v>
      </c>
      <c r="E13" s="20" t="s">
        <v>155</v>
      </c>
      <c r="F13" s="164"/>
      <c r="G13" s="66">
        <v>1</v>
      </c>
      <c r="H13" s="83">
        <v>1</v>
      </c>
      <c r="I13" s="71">
        <v>1</v>
      </c>
      <c r="J13" s="69">
        <v>1</v>
      </c>
      <c r="K13" s="85">
        <v>0</v>
      </c>
      <c r="L13" s="83">
        <v>0</v>
      </c>
      <c r="M13" s="71">
        <v>1</v>
      </c>
      <c r="N13" s="69">
        <v>1</v>
      </c>
      <c r="O13" s="85">
        <v>1</v>
      </c>
      <c r="P13" s="83">
        <v>2</v>
      </c>
      <c r="Q13" s="71">
        <v>1</v>
      </c>
      <c r="R13" s="69">
        <v>1</v>
      </c>
      <c r="S13" s="85">
        <v>1</v>
      </c>
      <c r="T13" s="83">
        <v>1</v>
      </c>
      <c r="U13" s="71">
        <v>1</v>
      </c>
      <c r="V13" s="69">
        <v>1</v>
      </c>
      <c r="W13" s="85">
        <v>0</v>
      </c>
      <c r="X13" s="83">
        <v>0</v>
      </c>
      <c r="Y13" s="71">
        <v>1</v>
      </c>
      <c r="Z13" s="135">
        <v>2</v>
      </c>
      <c r="AA13" s="165">
        <f t="shared" si="0"/>
        <v>3</v>
      </c>
      <c r="AB13" s="56">
        <f t="shared" si="1"/>
        <v>4</v>
      </c>
      <c r="AC13" s="57">
        <f t="shared" si="2"/>
        <v>5</v>
      </c>
      <c r="AD13" s="64">
        <f t="shared" si="3"/>
        <v>6</v>
      </c>
      <c r="AE13" s="352">
        <v>2</v>
      </c>
      <c r="AF13" s="425">
        <v>89</v>
      </c>
    </row>
    <row r="14" spans="1:32" ht="12.75">
      <c r="A14" s="72">
        <v>3</v>
      </c>
      <c r="B14" s="311" t="s">
        <v>123</v>
      </c>
      <c r="C14" s="20" t="s">
        <v>124</v>
      </c>
      <c r="D14" s="20">
        <v>2002</v>
      </c>
      <c r="E14" s="20" t="s">
        <v>155</v>
      </c>
      <c r="F14" s="164"/>
      <c r="G14" s="173">
        <v>1</v>
      </c>
      <c r="H14" s="86">
        <v>1</v>
      </c>
      <c r="I14" s="71">
        <v>1</v>
      </c>
      <c r="J14" s="69">
        <v>1</v>
      </c>
      <c r="K14" s="85">
        <v>0</v>
      </c>
      <c r="L14" s="86">
        <v>0</v>
      </c>
      <c r="M14" s="71">
        <v>1</v>
      </c>
      <c r="N14" s="69">
        <v>3</v>
      </c>
      <c r="O14" s="85">
        <v>1</v>
      </c>
      <c r="P14" s="86">
        <v>4</v>
      </c>
      <c r="Q14" s="71">
        <v>1</v>
      </c>
      <c r="R14" s="69">
        <v>2</v>
      </c>
      <c r="S14" s="85">
        <v>1</v>
      </c>
      <c r="T14" s="86">
        <v>1</v>
      </c>
      <c r="U14" s="71">
        <v>1</v>
      </c>
      <c r="V14" s="69">
        <v>1</v>
      </c>
      <c r="W14" s="85">
        <v>0</v>
      </c>
      <c r="X14" s="86">
        <v>0</v>
      </c>
      <c r="Y14" s="71">
        <v>1</v>
      </c>
      <c r="Z14" s="135">
        <v>3</v>
      </c>
      <c r="AA14" s="165">
        <f t="shared" si="0"/>
        <v>3</v>
      </c>
      <c r="AB14" s="56">
        <f t="shared" si="1"/>
        <v>6</v>
      </c>
      <c r="AC14" s="57">
        <f t="shared" si="2"/>
        <v>5</v>
      </c>
      <c r="AD14" s="64">
        <f t="shared" si="3"/>
        <v>10</v>
      </c>
      <c r="AE14" s="352">
        <v>3</v>
      </c>
      <c r="AF14" s="218">
        <v>79</v>
      </c>
    </row>
    <row r="15" spans="1:32" ht="12.75">
      <c r="A15" s="72">
        <v>4</v>
      </c>
      <c r="B15" s="311" t="s">
        <v>123</v>
      </c>
      <c r="C15" s="20" t="s">
        <v>190</v>
      </c>
      <c r="D15" s="20">
        <v>2001</v>
      </c>
      <c r="E15" s="20" t="s">
        <v>155</v>
      </c>
      <c r="F15" s="164"/>
      <c r="G15" s="78">
        <v>1</v>
      </c>
      <c r="H15" s="79">
        <v>1</v>
      </c>
      <c r="I15" s="80">
        <v>1</v>
      </c>
      <c r="J15" s="81">
        <v>1</v>
      </c>
      <c r="K15" s="82">
        <v>0</v>
      </c>
      <c r="L15" s="83">
        <v>0</v>
      </c>
      <c r="M15" s="84">
        <v>1</v>
      </c>
      <c r="N15" s="81">
        <v>5</v>
      </c>
      <c r="O15" s="82">
        <v>0</v>
      </c>
      <c r="P15" s="83">
        <v>0</v>
      </c>
      <c r="Q15" s="84">
        <v>0</v>
      </c>
      <c r="R15" s="81">
        <v>0</v>
      </c>
      <c r="S15" s="82">
        <v>1</v>
      </c>
      <c r="T15" s="83">
        <v>1</v>
      </c>
      <c r="U15" s="84">
        <v>1</v>
      </c>
      <c r="V15" s="81">
        <v>1</v>
      </c>
      <c r="W15" s="82">
        <v>0</v>
      </c>
      <c r="X15" s="83">
        <v>0</v>
      </c>
      <c r="Y15" s="84">
        <v>0</v>
      </c>
      <c r="Z15" s="136">
        <v>0</v>
      </c>
      <c r="AA15" s="165">
        <f t="shared" si="0"/>
        <v>2</v>
      </c>
      <c r="AB15" s="56">
        <f t="shared" si="1"/>
        <v>2</v>
      </c>
      <c r="AC15" s="57">
        <f t="shared" si="2"/>
        <v>3</v>
      </c>
      <c r="AD15" s="64">
        <f t="shared" si="3"/>
        <v>7</v>
      </c>
      <c r="AE15" s="352">
        <v>4</v>
      </c>
      <c r="AF15" s="217">
        <v>71</v>
      </c>
    </row>
    <row r="16" spans="1:32" ht="25.5">
      <c r="A16" s="72">
        <v>5</v>
      </c>
      <c r="B16" s="311" t="s">
        <v>112</v>
      </c>
      <c r="C16" s="20" t="s">
        <v>113</v>
      </c>
      <c r="D16" s="20">
        <v>2000</v>
      </c>
      <c r="E16" s="20" t="s">
        <v>135</v>
      </c>
      <c r="F16" s="164"/>
      <c r="G16" s="66">
        <v>1</v>
      </c>
      <c r="H16" s="83">
        <v>3</v>
      </c>
      <c r="I16" s="71">
        <v>1</v>
      </c>
      <c r="J16" s="69">
        <v>1</v>
      </c>
      <c r="K16" s="85">
        <v>0</v>
      </c>
      <c r="L16" s="83">
        <v>0</v>
      </c>
      <c r="M16" s="71">
        <v>0</v>
      </c>
      <c r="N16" s="69">
        <v>0</v>
      </c>
      <c r="O16" s="85">
        <v>0</v>
      </c>
      <c r="P16" s="83">
        <v>0</v>
      </c>
      <c r="Q16" s="71">
        <v>0</v>
      </c>
      <c r="R16" s="69">
        <v>0</v>
      </c>
      <c r="S16" s="85">
        <v>1</v>
      </c>
      <c r="T16" s="83">
        <v>1</v>
      </c>
      <c r="U16" s="71">
        <v>1</v>
      </c>
      <c r="V16" s="69">
        <v>1</v>
      </c>
      <c r="W16" s="85">
        <v>0</v>
      </c>
      <c r="X16" s="83">
        <v>0</v>
      </c>
      <c r="Y16" s="71">
        <v>0</v>
      </c>
      <c r="Z16" s="135">
        <v>0</v>
      </c>
      <c r="AA16" s="165">
        <f t="shared" si="0"/>
        <v>2</v>
      </c>
      <c r="AB16" s="56">
        <f t="shared" si="1"/>
        <v>4</v>
      </c>
      <c r="AC16" s="57">
        <f t="shared" si="2"/>
        <v>2</v>
      </c>
      <c r="AD16" s="64">
        <f t="shared" si="3"/>
        <v>2</v>
      </c>
      <c r="AE16" s="352">
        <v>5</v>
      </c>
      <c r="AF16" s="436">
        <v>63</v>
      </c>
    </row>
    <row r="17" spans="1:32" ht="25.5">
      <c r="A17" s="72">
        <v>6</v>
      </c>
      <c r="B17" s="311" t="s">
        <v>89</v>
      </c>
      <c r="C17" s="20" t="s">
        <v>90</v>
      </c>
      <c r="D17" s="20">
        <v>2003</v>
      </c>
      <c r="E17" s="20" t="s">
        <v>135</v>
      </c>
      <c r="F17" s="164"/>
      <c r="G17" s="78">
        <v>1</v>
      </c>
      <c r="H17" s="83">
        <v>2</v>
      </c>
      <c r="I17" s="84">
        <v>1</v>
      </c>
      <c r="J17" s="81">
        <v>2</v>
      </c>
      <c r="K17" s="82">
        <v>0</v>
      </c>
      <c r="L17" s="83">
        <v>0</v>
      </c>
      <c r="M17" s="84">
        <v>1</v>
      </c>
      <c r="N17" s="81">
        <v>1</v>
      </c>
      <c r="O17" s="82">
        <v>0</v>
      </c>
      <c r="P17" s="83">
        <v>0</v>
      </c>
      <c r="Q17" s="84">
        <v>0</v>
      </c>
      <c r="R17" s="81">
        <v>0</v>
      </c>
      <c r="S17" s="82">
        <v>1</v>
      </c>
      <c r="T17" s="83">
        <v>3</v>
      </c>
      <c r="U17" s="84">
        <v>1</v>
      </c>
      <c r="V17" s="81">
        <v>1</v>
      </c>
      <c r="W17" s="82">
        <v>0</v>
      </c>
      <c r="X17" s="83">
        <v>0</v>
      </c>
      <c r="Y17" s="84">
        <v>0</v>
      </c>
      <c r="Z17" s="136">
        <v>0</v>
      </c>
      <c r="AA17" s="165">
        <f t="shared" si="0"/>
        <v>2</v>
      </c>
      <c r="AB17" s="56">
        <f t="shared" si="1"/>
        <v>5</v>
      </c>
      <c r="AC17" s="57">
        <f t="shared" si="2"/>
        <v>3</v>
      </c>
      <c r="AD17" s="64">
        <f t="shared" si="3"/>
        <v>4</v>
      </c>
      <c r="AE17" s="352">
        <v>6</v>
      </c>
      <c r="AF17" s="425">
        <v>56</v>
      </c>
    </row>
    <row r="18" spans="1:32" ht="25.5">
      <c r="A18" s="72">
        <v>7</v>
      </c>
      <c r="B18" s="317" t="s">
        <v>195</v>
      </c>
      <c r="C18" s="294" t="s">
        <v>196</v>
      </c>
      <c r="D18" s="20">
        <v>2001</v>
      </c>
      <c r="E18" s="20" t="s">
        <v>137</v>
      </c>
      <c r="F18" s="164"/>
      <c r="G18" s="78">
        <v>1</v>
      </c>
      <c r="H18" s="83">
        <v>3</v>
      </c>
      <c r="I18" s="84">
        <v>1</v>
      </c>
      <c r="J18" s="81">
        <v>2</v>
      </c>
      <c r="K18" s="82">
        <v>0</v>
      </c>
      <c r="L18" s="83">
        <v>0</v>
      </c>
      <c r="M18" s="84">
        <v>1</v>
      </c>
      <c r="N18" s="81">
        <v>1</v>
      </c>
      <c r="O18" s="82">
        <v>0</v>
      </c>
      <c r="P18" s="83">
        <v>0</v>
      </c>
      <c r="Q18" s="84">
        <v>0</v>
      </c>
      <c r="R18" s="81">
        <v>0</v>
      </c>
      <c r="S18" s="82">
        <v>0</v>
      </c>
      <c r="T18" s="83">
        <v>0</v>
      </c>
      <c r="U18" s="84">
        <v>1</v>
      </c>
      <c r="V18" s="81">
        <v>1</v>
      </c>
      <c r="W18" s="82">
        <v>0</v>
      </c>
      <c r="X18" s="83">
        <v>0</v>
      </c>
      <c r="Y18" s="84">
        <v>0</v>
      </c>
      <c r="Z18" s="136">
        <v>0</v>
      </c>
      <c r="AA18" s="165">
        <f t="shared" si="0"/>
        <v>1</v>
      </c>
      <c r="AB18" s="56">
        <f t="shared" si="1"/>
        <v>3</v>
      </c>
      <c r="AC18" s="57">
        <f t="shared" si="2"/>
        <v>3</v>
      </c>
      <c r="AD18" s="64">
        <f t="shared" si="3"/>
        <v>4</v>
      </c>
      <c r="AE18" s="352">
        <v>7</v>
      </c>
      <c r="AF18" s="217">
        <v>50</v>
      </c>
    </row>
    <row r="19" spans="1:32" ht="25.5">
      <c r="A19" s="72">
        <v>8</v>
      </c>
      <c r="B19" s="311" t="s">
        <v>110</v>
      </c>
      <c r="C19" s="20" t="s">
        <v>120</v>
      </c>
      <c r="D19" s="20">
        <v>2001</v>
      </c>
      <c r="E19" s="20" t="s">
        <v>137</v>
      </c>
      <c r="F19" s="164"/>
      <c r="G19" s="66">
        <v>1</v>
      </c>
      <c r="H19" s="86">
        <v>4</v>
      </c>
      <c r="I19" s="71">
        <v>1</v>
      </c>
      <c r="J19" s="69">
        <v>1</v>
      </c>
      <c r="K19" s="85">
        <v>0</v>
      </c>
      <c r="L19" s="86">
        <v>0</v>
      </c>
      <c r="M19" s="71">
        <v>1</v>
      </c>
      <c r="N19" s="69">
        <v>3</v>
      </c>
      <c r="O19" s="85">
        <v>0</v>
      </c>
      <c r="P19" s="86">
        <v>0</v>
      </c>
      <c r="Q19" s="71">
        <v>1</v>
      </c>
      <c r="R19" s="69">
        <v>1</v>
      </c>
      <c r="S19" s="85">
        <v>0</v>
      </c>
      <c r="T19" s="86">
        <v>0</v>
      </c>
      <c r="U19" s="71">
        <v>1</v>
      </c>
      <c r="V19" s="69">
        <v>1</v>
      </c>
      <c r="W19" s="85">
        <v>0</v>
      </c>
      <c r="X19" s="86">
        <v>0</v>
      </c>
      <c r="Y19" s="71">
        <v>1</v>
      </c>
      <c r="Z19" s="135">
        <v>1</v>
      </c>
      <c r="AA19" s="165">
        <f t="shared" si="0"/>
        <v>1</v>
      </c>
      <c r="AB19" s="56">
        <f t="shared" si="1"/>
        <v>4</v>
      </c>
      <c r="AC19" s="57">
        <f t="shared" si="2"/>
        <v>5</v>
      </c>
      <c r="AD19" s="64">
        <f t="shared" si="3"/>
        <v>7</v>
      </c>
      <c r="AE19" s="352">
        <v>8</v>
      </c>
      <c r="AF19" s="218">
        <v>44</v>
      </c>
    </row>
    <row r="20" spans="1:32" ht="12.75">
      <c r="A20" s="72">
        <v>9</v>
      </c>
      <c r="B20" s="311" t="s">
        <v>69</v>
      </c>
      <c r="C20" s="20" t="s">
        <v>70</v>
      </c>
      <c r="D20" s="20">
        <v>2004</v>
      </c>
      <c r="E20" s="20" t="s">
        <v>155</v>
      </c>
      <c r="F20" s="164"/>
      <c r="G20" s="78">
        <v>0</v>
      </c>
      <c r="H20" s="83">
        <v>0</v>
      </c>
      <c r="I20" s="84">
        <v>1</v>
      </c>
      <c r="J20" s="81">
        <v>6</v>
      </c>
      <c r="K20" s="82">
        <v>0</v>
      </c>
      <c r="L20" s="83">
        <v>0</v>
      </c>
      <c r="M20" s="84">
        <v>1</v>
      </c>
      <c r="N20" s="81">
        <v>1</v>
      </c>
      <c r="O20" s="82">
        <v>0</v>
      </c>
      <c r="P20" s="83">
        <v>0</v>
      </c>
      <c r="Q20" s="84">
        <v>0</v>
      </c>
      <c r="R20" s="81">
        <v>0</v>
      </c>
      <c r="S20" s="82">
        <v>0</v>
      </c>
      <c r="T20" s="83">
        <v>0</v>
      </c>
      <c r="U20" s="84">
        <v>1</v>
      </c>
      <c r="V20" s="81">
        <v>1</v>
      </c>
      <c r="W20" s="82">
        <v>0</v>
      </c>
      <c r="X20" s="83">
        <v>0</v>
      </c>
      <c r="Y20" s="84">
        <v>0</v>
      </c>
      <c r="Z20" s="136">
        <v>0</v>
      </c>
      <c r="AA20" s="165">
        <f t="shared" si="0"/>
        <v>0</v>
      </c>
      <c r="AB20" s="56">
        <f t="shared" si="1"/>
        <v>0</v>
      </c>
      <c r="AC20" s="57">
        <f t="shared" si="2"/>
        <v>3</v>
      </c>
      <c r="AD20" s="64">
        <f t="shared" si="3"/>
        <v>8</v>
      </c>
      <c r="AE20" s="352">
        <v>9</v>
      </c>
      <c r="AF20" s="218">
        <v>39</v>
      </c>
    </row>
    <row r="21" spans="1:32" ht="12.75">
      <c r="A21" s="72">
        <v>11</v>
      </c>
      <c r="B21" s="311" t="s">
        <v>188</v>
      </c>
      <c r="C21" s="20" t="s">
        <v>189</v>
      </c>
      <c r="D21" s="20">
        <v>2003</v>
      </c>
      <c r="E21" s="20" t="s">
        <v>155</v>
      </c>
      <c r="F21" s="164"/>
      <c r="G21" s="66">
        <v>0</v>
      </c>
      <c r="H21" s="83">
        <v>0</v>
      </c>
      <c r="I21" s="71">
        <v>1</v>
      </c>
      <c r="J21" s="69">
        <v>8</v>
      </c>
      <c r="K21" s="85">
        <v>0</v>
      </c>
      <c r="L21" s="83">
        <v>0</v>
      </c>
      <c r="M21" s="71">
        <v>1</v>
      </c>
      <c r="N21" s="69">
        <v>1</v>
      </c>
      <c r="O21" s="85">
        <v>0</v>
      </c>
      <c r="P21" s="83">
        <v>0</v>
      </c>
      <c r="Q21" s="71">
        <v>0</v>
      </c>
      <c r="R21" s="69">
        <v>0</v>
      </c>
      <c r="S21" s="85">
        <v>0</v>
      </c>
      <c r="T21" s="83">
        <v>0</v>
      </c>
      <c r="U21" s="71">
        <v>1</v>
      </c>
      <c r="V21" s="69">
        <v>1</v>
      </c>
      <c r="W21" s="85">
        <v>0</v>
      </c>
      <c r="X21" s="83">
        <v>0</v>
      </c>
      <c r="Y21" s="71">
        <v>0</v>
      </c>
      <c r="Z21" s="135">
        <v>0</v>
      </c>
      <c r="AA21" s="165">
        <f t="shared" si="0"/>
        <v>0</v>
      </c>
      <c r="AB21" s="56">
        <f t="shared" si="1"/>
        <v>0</v>
      </c>
      <c r="AC21" s="57">
        <f t="shared" si="2"/>
        <v>3</v>
      </c>
      <c r="AD21" s="64">
        <f t="shared" si="3"/>
        <v>10</v>
      </c>
      <c r="AE21" s="352">
        <v>10</v>
      </c>
      <c r="AF21" s="436">
        <v>35</v>
      </c>
    </row>
    <row r="22" spans="1:32" ht="13.5" thickBot="1">
      <c r="A22" s="103">
        <v>12</v>
      </c>
      <c r="B22" s="439" t="s">
        <v>45</v>
      </c>
      <c r="C22" s="440" t="s">
        <v>84</v>
      </c>
      <c r="D22" s="440">
        <v>2000</v>
      </c>
      <c r="E22" s="441" t="s">
        <v>155</v>
      </c>
      <c r="F22" s="174"/>
      <c r="G22" s="354">
        <v>0</v>
      </c>
      <c r="H22" s="147">
        <v>0</v>
      </c>
      <c r="I22" s="149">
        <v>0</v>
      </c>
      <c r="J22" s="179">
        <v>0</v>
      </c>
      <c r="K22" s="180">
        <v>0</v>
      </c>
      <c r="L22" s="147">
        <v>0</v>
      </c>
      <c r="M22" s="149">
        <v>1</v>
      </c>
      <c r="N22" s="179">
        <v>3</v>
      </c>
      <c r="O22" s="180">
        <v>0</v>
      </c>
      <c r="P22" s="147">
        <v>0</v>
      </c>
      <c r="Q22" s="149">
        <v>0</v>
      </c>
      <c r="R22" s="179">
        <v>0</v>
      </c>
      <c r="S22" s="180">
        <v>0</v>
      </c>
      <c r="T22" s="147">
        <v>0</v>
      </c>
      <c r="U22" s="149">
        <v>1</v>
      </c>
      <c r="V22" s="179">
        <v>1</v>
      </c>
      <c r="W22" s="180">
        <v>0</v>
      </c>
      <c r="X22" s="147">
        <v>0</v>
      </c>
      <c r="Y22" s="149">
        <v>0</v>
      </c>
      <c r="Z22" s="148">
        <v>0</v>
      </c>
      <c r="AA22" s="181">
        <f t="shared" si="0"/>
        <v>0</v>
      </c>
      <c r="AB22" s="101">
        <f t="shared" si="1"/>
        <v>0</v>
      </c>
      <c r="AC22" s="102">
        <f t="shared" si="2"/>
        <v>2</v>
      </c>
      <c r="AD22" s="110">
        <f t="shared" si="3"/>
        <v>4</v>
      </c>
      <c r="AE22" s="340">
        <v>11</v>
      </c>
      <c r="AF22" s="442">
        <v>31</v>
      </c>
    </row>
    <row r="23" spans="1:31" ht="11.25">
      <c r="A23" s="27"/>
      <c r="B23" s="27"/>
      <c r="C23" s="27"/>
      <c r="D23" s="27"/>
      <c r="E23" s="41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2"/>
    </row>
    <row r="24" spans="1:31" ht="11.25">
      <c r="A24" s="27"/>
      <c r="B24" s="27"/>
      <c r="C24" s="27"/>
      <c r="D24" s="27"/>
      <c r="E24" s="41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13"/>
    </row>
    <row r="25" spans="1:31" ht="13.5" thickBot="1">
      <c r="A25" s="27"/>
      <c r="B25" s="42"/>
      <c r="C25" s="42"/>
      <c r="D25" s="42"/>
      <c r="E25" s="41"/>
      <c r="F25" s="42"/>
      <c r="G25" s="43" t="s">
        <v>28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13"/>
    </row>
    <row r="26" spans="1:31" ht="13.5" customHeight="1" thickBot="1">
      <c r="A26" s="27"/>
      <c r="B26" s="45" t="str">
        <f>CONCATENATE($C$4," pogrupis")</f>
        <v>E pogrupis</v>
      </c>
      <c r="C26" s="45"/>
      <c r="D26" s="45"/>
      <c r="E26" s="223"/>
      <c r="F26" s="176"/>
      <c r="G26" s="647" t="s">
        <v>8</v>
      </c>
      <c r="H26" s="648"/>
      <c r="I26" s="648"/>
      <c r="J26" s="649"/>
      <c r="K26" s="643" t="s">
        <v>9</v>
      </c>
      <c r="L26" s="644"/>
      <c r="M26" s="644"/>
      <c r="N26" s="645"/>
      <c r="O26" s="643" t="s">
        <v>10</v>
      </c>
      <c r="P26" s="644"/>
      <c r="Q26" s="644"/>
      <c r="R26" s="645"/>
      <c r="S26" s="643" t="s">
        <v>29</v>
      </c>
      <c r="T26" s="644"/>
      <c r="U26" s="644"/>
      <c r="V26" s="645"/>
      <c r="W26" s="643" t="s">
        <v>30</v>
      </c>
      <c r="X26" s="644"/>
      <c r="Y26" s="644"/>
      <c r="Z26" s="645"/>
      <c r="AA26" s="624" t="s">
        <v>11</v>
      </c>
      <c r="AB26" s="621"/>
      <c r="AC26" s="621"/>
      <c r="AD26" s="622"/>
      <c r="AE26" s="16"/>
    </row>
    <row r="27" spans="1:32" ht="12" thickBot="1">
      <c r="A27" s="159" t="s">
        <v>12</v>
      </c>
      <c r="B27" s="160" t="s">
        <v>13</v>
      </c>
      <c r="C27" s="161" t="s">
        <v>14</v>
      </c>
      <c r="D27" s="161" t="s">
        <v>32</v>
      </c>
      <c r="E27" s="161" t="s">
        <v>130</v>
      </c>
      <c r="F27" s="162" t="s">
        <v>31</v>
      </c>
      <c r="G27" s="240" t="s">
        <v>15</v>
      </c>
      <c r="H27" s="237" t="s">
        <v>17</v>
      </c>
      <c r="I27" s="238" t="s">
        <v>16</v>
      </c>
      <c r="J27" s="239" t="s">
        <v>17</v>
      </c>
      <c r="K27" s="240" t="s">
        <v>15</v>
      </c>
      <c r="L27" s="237" t="s">
        <v>17</v>
      </c>
      <c r="M27" s="238" t="s">
        <v>16</v>
      </c>
      <c r="N27" s="239" t="s">
        <v>17</v>
      </c>
      <c r="O27" s="240" t="s">
        <v>15</v>
      </c>
      <c r="P27" s="237" t="s">
        <v>17</v>
      </c>
      <c r="Q27" s="238" t="s">
        <v>16</v>
      </c>
      <c r="R27" s="239" t="s">
        <v>17</v>
      </c>
      <c r="S27" s="240" t="s">
        <v>15</v>
      </c>
      <c r="T27" s="237" t="s">
        <v>17</v>
      </c>
      <c r="U27" s="238" t="s">
        <v>16</v>
      </c>
      <c r="V27" s="239" t="s">
        <v>17</v>
      </c>
      <c r="W27" s="240" t="s">
        <v>15</v>
      </c>
      <c r="X27" s="237" t="s">
        <v>17</v>
      </c>
      <c r="Y27" s="238" t="s">
        <v>16</v>
      </c>
      <c r="Z27" s="241" t="s">
        <v>17</v>
      </c>
      <c r="AA27" s="48" t="s">
        <v>15</v>
      </c>
      <c r="AB27" s="49" t="s">
        <v>17</v>
      </c>
      <c r="AC27" s="50" t="s">
        <v>16</v>
      </c>
      <c r="AD27" s="51" t="s">
        <v>17</v>
      </c>
      <c r="AE27" s="258" t="s">
        <v>4</v>
      </c>
      <c r="AF27" s="18" t="s">
        <v>18</v>
      </c>
    </row>
    <row r="28" spans="1:32" ht="12.75">
      <c r="A28" s="58">
        <v>1</v>
      </c>
      <c r="B28" s="313" t="s">
        <v>66</v>
      </c>
      <c r="C28" s="261" t="s">
        <v>208</v>
      </c>
      <c r="D28" s="260">
        <v>2000</v>
      </c>
      <c r="E28" s="260" t="s">
        <v>155</v>
      </c>
      <c r="F28" s="177"/>
      <c r="G28" s="443">
        <v>1</v>
      </c>
      <c r="H28" s="213">
        <v>1</v>
      </c>
      <c r="I28" s="214">
        <v>1</v>
      </c>
      <c r="J28" s="249">
        <v>1</v>
      </c>
      <c r="K28" s="250">
        <v>1</v>
      </c>
      <c r="L28" s="213">
        <v>2</v>
      </c>
      <c r="M28" s="214">
        <v>1</v>
      </c>
      <c r="N28" s="249">
        <v>1</v>
      </c>
      <c r="O28" s="250">
        <v>1</v>
      </c>
      <c r="P28" s="213">
        <v>1</v>
      </c>
      <c r="Q28" s="214">
        <v>1</v>
      </c>
      <c r="R28" s="249">
        <v>1</v>
      </c>
      <c r="S28" s="250">
        <v>1</v>
      </c>
      <c r="T28" s="213">
        <v>1</v>
      </c>
      <c r="U28" s="214">
        <v>1</v>
      </c>
      <c r="V28" s="249">
        <v>1</v>
      </c>
      <c r="W28" s="250">
        <v>1</v>
      </c>
      <c r="X28" s="213">
        <v>1</v>
      </c>
      <c r="Y28" s="214">
        <v>1</v>
      </c>
      <c r="Z28" s="251">
        <v>1</v>
      </c>
      <c r="AA28" s="244">
        <f aca="true" t="shared" si="4" ref="AA28:AD33">G28+K28+O28+S28+W28</f>
        <v>5</v>
      </c>
      <c r="AB28" s="194">
        <f t="shared" si="4"/>
        <v>6</v>
      </c>
      <c r="AC28" s="195">
        <f t="shared" si="4"/>
        <v>5</v>
      </c>
      <c r="AD28" s="245">
        <f t="shared" si="4"/>
        <v>5</v>
      </c>
      <c r="AE28" s="319">
        <v>1</v>
      </c>
      <c r="AF28" s="197">
        <v>100</v>
      </c>
    </row>
    <row r="29" spans="1:32" ht="12.75">
      <c r="A29" s="72">
        <v>2</v>
      </c>
      <c r="B29" s="311" t="s">
        <v>87</v>
      </c>
      <c r="C29" s="20" t="s">
        <v>88</v>
      </c>
      <c r="D29" s="20">
        <v>2001</v>
      </c>
      <c r="E29" s="20" t="s">
        <v>155</v>
      </c>
      <c r="F29" s="164"/>
      <c r="G29" s="173">
        <v>1</v>
      </c>
      <c r="H29" s="86">
        <v>1</v>
      </c>
      <c r="I29" s="71">
        <v>1</v>
      </c>
      <c r="J29" s="69">
        <v>1</v>
      </c>
      <c r="K29" s="85">
        <v>1</v>
      </c>
      <c r="L29" s="86">
        <v>4</v>
      </c>
      <c r="M29" s="71">
        <v>1</v>
      </c>
      <c r="N29" s="69">
        <v>1</v>
      </c>
      <c r="O29" s="85">
        <v>1</v>
      </c>
      <c r="P29" s="86">
        <v>1</v>
      </c>
      <c r="Q29" s="71">
        <v>1</v>
      </c>
      <c r="R29" s="69">
        <v>1</v>
      </c>
      <c r="S29" s="85">
        <v>1</v>
      </c>
      <c r="T29" s="86">
        <v>1</v>
      </c>
      <c r="U29" s="71">
        <v>1</v>
      </c>
      <c r="V29" s="69">
        <v>1</v>
      </c>
      <c r="W29" s="85">
        <v>1</v>
      </c>
      <c r="X29" s="86">
        <v>1</v>
      </c>
      <c r="Y29" s="71">
        <v>1</v>
      </c>
      <c r="Z29" s="135">
        <v>1</v>
      </c>
      <c r="AA29" s="165">
        <f t="shared" si="4"/>
        <v>5</v>
      </c>
      <c r="AB29" s="56">
        <f t="shared" si="4"/>
        <v>8</v>
      </c>
      <c r="AC29" s="57">
        <f t="shared" si="4"/>
        <v>5</v>
      </c>
      <c r="AD29" s="166">
        <f t="shared" si="4"/>
        <v>5</v>
      </c>
      <c r="AE29" s="352">
        <v>2</v>
      </c>
      <c r="AF29" s="137">
        <v>89</v>
      </c>
    </row>
    <row r="30" spans="1:32" ht="12.75">
      <c r="A30" s="72">
        <v>3</v>
      </c>
      <c r="B30" s="311" t="s">
        <v>64</v>
      </c>
      <c r="C30" s="20" t="s">
        <v>65</v>
      </c>
      <c r="D30" s="20">
        <v>2001</v>
      </c>
      <c r="E30" s="20" t="s">
        <v>155</v>
      </c>
      <c r="F30" s="164"/>
      <c r="G30" s="87">
        <v>1</v>
      </c>
      <c r="H30" s="88">
        <v>2</v>
      </c>
      <c r="I30" s="89">
        <v>1</v>
      </c>
      <c r="J30" s="90">
        <v>2</v>
      </c>
      <c r="K30" s="91">
        <v>1</v>
      </c>
      <c r="L30" s="92">
        <v>3</v>
      </c>
      <c r="M30" s="93">
        <v>1</v>
      </c>
      <c r="N30" s="90">
        <v>2</v>
      </c>
      <c r="O30" s="91">
        <v>1</v>
      </c>
      <c r="P30" s="92">
        <v>6</v>
      </c>
      <c r="Q30" s="93">
        <v>1</v>
      </c>
      <c r="R30" s="90">
        <v>2</v>
      </c>
      <c r="S30" s="91">
        <v>1</v>
      </c>
      <c r="T30" s="92">
        <v>1</v>
      </c>
      <c r="U30" s="93">
        <v>1</v>
      </c>
      <c r="V30" s="90">
        <v>1</v>
      </c>
      <c r="W30" s="91">
        <v>0</v>
      </c>
      <c r="X30" s="92">
        <v>0</v>
      </c>
      <c r="Y30" s="93">
        <v>1</v>
      </c>
      <c r="Z30" s="139">
        <v>6</v>
      </c>
      <c r="AA30" s="165">
        <f t="shared" si="4"/>
        <v>4</v>
      </c>
      <c r="AB30" s="56">
        <f t="shared" si="4"/>
        <v>12</v>
      </c>
      <c r="AC30" s="57">
        <f t="shared" si="4"/>
        <v>5</v>
      </c>
      <c r="AD30" s="166">
        <f t="shared" si="4"/>
        <v>13</v>
      </c>
      <c r="AE30" s="352">
        <v>3</v>
      </c>
      <c r="AF30" s="138">
        <v>79</v>
      </c>
    </row>
    <row r="31" spans="1:32" ht="12.75">
      <c r="A31" s="72">
        <v>4</v>
      </c>
      <c r="B31" s="311" t="s">
        <v>67</v>
      </c>
      <c r="C31" s="20" t="s">
        <v>68</v>
      </c>
      <c r="D31" s="20">
        <v>2000</v>
      </c>
      <c r="E31" s="20" t="s">
        <v>155</v>
      </c>
      <c r="F31" s="164"/>
      <c r="G31" s="66">
        <v>1</v>
      </c>
      <c r="H31" s="86">
        <v>1</v>
      </c>
      <c r="I31" s="71">
        <v>1</v>
      </c>
      <c r="J31" s="69">
        <v>1</v>
      </c>
      <c r="K31" s="85">
        <v>0</v>
      </c>
      <c r="L31" s="86">
        <v>0</v>
      </c>
      <c r="M31" s="71">
        <v>1</v>
      </c>
      <c r="N31" s="69">
        <v>4</v>
      </c>
      <c r="O31" s="85">
        <v>1</v>
      </c>
      <c r="P31" s="86">
        <v>4</v>
      </c>
      <c r="Q31" s="71">
        <v>1</v>
      </c>
      <c r="R31" s="69">
        <v>2</v>
      </c>
      <c r="S31" s="85">
        <v>1</v>
      </c>
      <c r="T31" s="86">
        <v>1</v>
      </c>
      <c r="U31" s="71">
        <v>1</v>
      </c>
      <c r="V31" s="69">
        <v>1</v>
      </c>
      <c r="W31" s="85">
        <v>0</v>
      </c>
      <c r="X31" s="86">
        <v>0</v>
      </c>
      <c r="Y31" s="71">
        <v>1</v>
      </c>
      <c r="Z31" s="135">
        <v>1</v>
      </c>
      <c r="AA31" s="165">
        <f t="shared" si="4"/>
        <v>3</v>
      </c>
      <c r="AB31" s="56">
        <f t="shared" si="4"/>
        <v>6</v>
      </c>
      <c r="AC31" s="57">
        <f t="shared" si="4"/>
        <v>5</v>
      </c>
      <c r="AD31" s="166">
        <f t="shared" si="4"/>
        <v>9</v>
      </c>
      <c r="AE31" s="352">
        <v>4</v>
      </c>
      <c r="AF31" s="137">
        <v>71</v>
      </c>
    </row>
    <row r="32" spans="1:32" ht="12.75">
      <c r="A32" s="72">
        <v>5</v>
      </c>
      <c r="B32" s="311" t="s">
        <v>74</v>
      </c>
      <c r="C32" s="20" t="s">
        <v>75</v>
      </c>
      <c r="D32" s="20">
        <v>2002</v>
      </c>
      <c r="E32" s="20" t="s">
        <v>155</v>
      </c>
      <c r="F32" s="164"/>
      <c r="G32" s="66">
        <v>1</v>
      </c>
      <c r="H32" s="86">
        <v>3</v>
      </c>
      <c r="I32" s="71">
        <v>1</v>
      </c>
      <c r="J32" s="69">
        <v>1</v>
      </c>
      <c r="K32" s="85">
        <v>0</v>
      </c>
      <c r="L32" s="86">
        <v>0</v>
      </c>
      <c r="M32" s="71">
        <v>1</v>
      </c>
      <c r="N32" s="69">
        <v>1</v>
      </c>
      <c r="O32" s="85">
        <v>0</v>
      </c>
      <c r="P32" s="86">
        <v>0</v>
      </c>
      <c r="Q32" s="71">
        <v>1</v>
      </c>
      <c r="R32" s="69">
        <v>2</v>
      </c>
      <c r="S32" s="85">
        <v>1</v>
      </c>
      <c r="T32" s="86">
        <v>2</v>
      </c>
      <c r="U32" s="71">
        <v>1</v>
      </c>
      <c r="V32" s="69">
        <v>1</v>
      </c>
      <c r="W32" s="85">
        <v>0</v>
      </c>
      <c r="X32" s="86">
        <v>0</v>
      </c>
      <c r="Y32" s="71">
        <v>1</v>
      </c>
      <c r="Z32" s="135">
        <v>2</v>
      </c>
      <c r="AA32" s="165">
        <f t="shared" si="4"/>
        <v>2</v>
      </c>
      <c r="AB32" s="56">
        <f t="shared" si="4"/>
        <v>5</v>
      </c>
      <c r="AC32" s="57">
        <f t="shared" si="4"/>
        <v>5</v>
      </c>
      <c r="AD32" s="166">
        <f t="shared" si="4"/>
        <v>7</v>
      </c>
      <c r="AE32" s="352">
        <v>5</v>
      </c>
      <c r="AF32" s="133">
        <v>63</v>
      </c>
    </row>
    <row r="33" spans="1:32" ht="26.25" thickBot="1">
      <c r="A33" s="103">
        <v>6</v>
      </c>
      <c r="B33" s="417" t="s">
        <v>114</v>
      </c>
      <c r="C33" s="262" t="s">
        <v>115</v>
      </c>
      <c r="D33" s="262">
        <v>2000</v>
      </c>
      <c r="E33" s="262" t="s">
        <v>135</v>
      </c>
      <c r="F33" s="174"/>
      <c r="G33" s="146">
        <v>1</v>
      </c>
      <c r="H33" s="147">
        <v>2</v>
      </c>
      <c r="I33" s="149">
        <v>1</v>
      </c>
      <c r="J33" s="179">
        <v>1</v>
      </c>
      <c r="K33" s="180">
        <v>0</v>
      </c>
      <c r="L33" s="147">
        <v>0</v>
      </c>
      <c r="M33" s="149">
        <v>1</v>
      </c>
      <c r="N33" s="179">
        <v>3</v>
      </c>
      <c r="O33" s="180">
        <v>0</v>
      </c>
      <c r="P33" s="147">
        <v>0</v>
      </c>
      <c r="Q33" s="149">
        <v>1</v>
      </c>
      <c r="R33" s="179">
        <v>1</v>
      </c>
      <c r="S33" s="180">
        <v>1</v>
      </c>
      <c r="T33" s="147">
        <v>3</v>
      </c>
      <c r="U33" s="149">
        <v>1</v>
      </c>
      <c r="V33" s="179">
        <v>1</v>
      </c>
      <c r="W33" s="180">
        <v>0</v>
      </c>
      <c r="X33" s="147">
        <v>0</v>
      </c>
      <c r="Y33" s="149">
        <v>0</v>
      </c>
      <c r="Z33" s="148">
        <v>0</v>
      </c>
      <c r="AA33" s="181">
        <f t="shared" si="4"/>
        <v>2</v>
      </c>
      <c r="AB33" s="101">
        <f t="shared" si="4"/>
        <v>5</v>
      </c>
      <c r="AC33" s="102">
        <f t="shared" si="4"/>
        <v>4</v>
      </c>
      <c r="AD33" s="182">
        <f t="shared" si="4"/>
        <v>6</v>
      </c>
      <c r="AE33" s="340">
        <v>6</v>
      </c>
      <c r="AF33" s="496">
        <v>56</v>
      </c>
    </row>
    <row r="36" ht="11.25" customHeight="1"/>
    <row r="38" ht="11.25" customHeight="1"/>
    <row r="40" ht="11.25" customHeight="1"/>
    <row r="42" ht="11.25" customHeight="1"/>
    <row r="44" ht="11.25" customHeight="1"/>
    <row r="45" ht="13.5" customHeight="1"/>
  </sheetData>
  <sheetProtection selectLockedCells="1"/>
  <mergeCells count="17">
    <mergeCell ref="S26:V26"/>
    <mergeCell ref="W26:Z26"/>
    <mergeCell ref="AA26:AD26"/>
    <mergeCell ref="O10:R10"/>
    <mergeCell ref="S10:V10"/>
    <mergeCell ref="W10:Z10"/>
    <mergeCell ref="AA10:AD10"/>
    <mergeCell ref="O26:R26"/>
    <mergeCell ref="C3:D3"/>
    <mergeCell ref="C4:D4"/>
    <mergeCell ref="C5:D5"/>
    <mergeCell ref="C6:D6"/>
    <mergeCell ref="C7:D7"/>
    <mergeCell ref="K10:N10"/>
    <mergeCell ref="G26:J26"/>
    <mergeCell ref="K26:N26"/>
    <mergeCell ref="G10:J10"/>
  </mergeCells>
  <printOptions/>
  <pageMargins left="0.5513888888888889" right="0.19652777777777777" top="0.5902777777777778" bottom="0.5902777777777778" header="0.5118055555555556" footer="0.5118055555555556"/>
  <pageSetup fitToHeight="0" fitToWidth="1" horizontalDpi="300" verticalDpi="300" orientation="landscape" paperSize="9" r:id="rId1"/>
  <ignoredErrors>
    <ignoredError sqref="C4 D3:D6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2"/>
      <c r="B1" s="650" t="s">
        <v>2</v>
      </c>
      <c r="C1" s="650"/>
      <c r="D1" s="650"/>
      <c r="E1" s="650"/>
    </row>
    <row r="2" ht="11.25"/>
    <row r="3" spans="2:4" ht="11.25">
      <c r="B3" s="651" t="s">
        <v>3</v>
      </c>
      <c r="C3" s="651"/>
      <c r="D3" s="1">
        <v>0.890321751</v>
      </c>
    </row>
    <row r="4" ht="11.25"/>
    <row r="5" spans="2:3" ht="11.25">
      <c r="B5" s="2" t="s">
        <v>4</v>
      </c>
      <c r="C5" s="3" t="s">
        <v>5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11.25">
      <c r="B9" s="6">
        <v>4</v>
      </c>
      <c r="C9" s="7">
        <f t="shared" si="0"/>
        <v>70.57338533429038</v>
      </c>
    </row>
    <row r="10" spans="2:3" ht="11.25">
      <c r="B10" s="6">
        <v>5</v>
      </c>
      <c r="C10" s="7">
        <f t="shared" si="0"/>
        <v>62.83302000482314</v>
      </c>
    </row>
    <row r="11" spans="2:3" ht="11.25">
      <c r="B11" s="6">
        <v>6</v>
      </c>
      <c r="C11" s="7">
        <f t="shared" si="0"/>
        <v>55.94160439131216</v>
      </c>
    </row>
    <row r="12" spans="2:3" ht="11.25">
      <c r="B12" s="6">
        <v>7</v>
      </c>
      <c r="C12" s="7">
        <f t="shared" si="0"/>
        <v>49.80602717542234</v>
      </c>
    </row>
    <row r="13" spans="2:3" ht="11.25">
      <c r="B13" s="6">
        <v>8</v>
      </c>
      <c r="C13" s="7">
        <f t="shared" si="0"/>
        <v>44.3433893251756</v>
      </c>
    </row>
    <row r="14" spans="2:3" ht="11.25">
      <c r="B14" s="6">
        <v>9</v>
      </c>
      <c r="C14" s="7">
        <f t="shared" si="0"/>
        <v>39.479884029265044</v>
      </c>
    </row>
    <row r="15" spans="2:3" ht="11.25">
      <c r="B15" s="6">
        <v>10</v>
      </c>
      <c r="C15" s="7">
        <f t="shared" si="0"/>
        <v>35.14979947821219</v>
      </c>
    </row>
    <row r="16" spans="2:3" ht="11.25">
      <c r="B16" s="6">
        <v>11</v>
      </c>
      <c r="C16" s="7">
        <f t="shared" si="0"/>
        <v>31.294631018740766</v>
      </c>
    </row>
    <row r="17" spans="2:3" ht="11.25">
      <c r="B17" s="6">
        <v>12</v>
      </c>
      <c r="C17" s="7">
        <f t="shared" si="0"/>
        <v>27.86229068550419</v>
      </c>
    </row>
    <row r="18" spans="2:3" ht="11.25">
      <c r="B18" s="6">
        <v>13</v>
      </c>
      <c r="C18" s="7">
        <f t="shared" si="0"/>
        <v>24.80640342998908</v>
      </c>
    </row>
    <row r="19" spans="2:3" ht="11.25">
      <c r="B19" s="6">
        <v>14</v>
      </c>
      <c r="C19" s="7">
        <f t="shared" si="0"/>
        <v>22.085680537800283</v>
      </c>
    </row>
    <row r="20" spans="2:3" ht="11.25">
      <c r="B20" s="6">
        <v>15</v>
      </c>
      <c r="C20" s="7">
        <f t="shared" si="0"/>
        <v>19.66336176844097</v>
      </c>
    </row>
    <row r="21" spans="2:3" ht="11.25">
      <c r="B21" s="6">
        <v>16</v>
      </c>
      <c r="C21" s="7">
        <f t="shared" si="0"/>
        <v>17.50671868022482</v>
      </c>
    </row>
    <row r="22" spans="2:3" ht="11.25">
      <c r="B22" s="6">
        <v>17</v>
      </c>
      <c r="C22" s="7">
        <f t="shared" si="0"/>
        <v>15.586612429642171</v>
      </c>
    </row>
    <row r="23" spans="2:3" ht="11.25">
      <c r="B23" s="6">
        <v>18</v>
      </c>
      <c r="C23" s="7">
        <f t="shared" si="0"/>
        <v>13.87710007051738</v>
      </c>
    </row>
    <row r="24" spans="2:3" ht="11.25">
      <c r="B24" s="6">
        <v>19</v>
      </c>
      <c r="C24" s="7">
        <f t="shared" si="0"/>
        <v>12.355084033585259</v>
      </c>
    </row>
    <row r="25" spans="2:3" ht="11.25">
      <c r="B25" s="6">
        <v>20</v>
      </c>
      <c r="C25" s="7">
        <f t="shared" si="0"/>
        <v>11.000000050533771</v>
      </c>
    </row>
    <row r="26" spans="2:3" ht="11.25">
      <c r="B26" s="6">
        <v>21</v>
      </c>
      <c r="C26" s="8">
        <v>10</v>
      </c>
    </row>
    <row r="27" spans="2:3" ht="11.25">
      <c r="B27" s="6">
        <v>22</v>
      </c>
      <c r="C27" s="8">
        <v>9</v>
      </c>
    </row>
    <row r="28" spans="2:3" ht="11.25">
      <c r="B28" s="6">
        <v>23</v>
      </c>
      <c r="C28" s="8">
        <v>8</v>
      </c>
    </row>
    <row r="29" spans="2:3" ht="11.25">
      <c r="B29" s="6">
        <v>24</v>
      </c>
      <c r="C29" s="8">
        <v>7</v>
      </c>
    </row>
    <row r="30" spans="2:3" ht="11.25">
      <c r="B30" s="6">
        <v>25</v>
      </c>
      <c r="C30" s="8">
        <v>6</v>
      </c>
    </row>
    <row r="31" spans="2:3" ht="11.25">
      <c r="B31" s="6">
        <v>26</v>
      </c>
      <c r="C31" s="8">
        <v>5</v>
      </c>
    </row>
    <row r="32" spans="2:3" ht="11.25">
      <c r="B32" s="6">
        <v>27</v>
      </c>
      <c r="C32" s="8">
        <v>4</v>
      </c>
    </row>
    <row r="33" spans="2:3" ht="11.25">
      <c r="B33" s="6">
        <v>28</v>
      </c>
      <c r="C33" s="8">
        <v>3</v>
      </c>
    </row>
    <row r="34" spans="2:3" ht="11.25">
      <c r="B34" s="6">
        <v>29</v>
      </c>
      <c r="C34" s="8">
        <v>2</v>
      </c>
    </row>
    <row r="35" spans="2:3" ht="11.25">
      <c r="B35" s="9">
        <v>30</v>
      </c>
      <c r="C35" s="10">
        <v>1</v>
      </c>
    </row>
  </sheetData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2011-03-26T12:33:45Z</cp:lastPrinted>
  <dcterms:created xsi:type="dcterms:W3CDTF">2001-10-27T16:04:15Z</dcterms:created>
  <dcterms:modified xsi:type="dcterms:W3CDTF">2011-03-31T14:38:46Z</dcterms:modified>
  <cp:category/>
  <cp:version/>
  <cp:contentType/>
  <cp:contentStatus/>
  <cp:revision>1</cp:revision>
</cp:coreProperties>
</file>