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1" activeTab="0"/>
  </bookViews>
  <sheets>
    <sheet name="A gr." sheetId="1" r:id="rId1"/>
    <sheet name="C gr." sheetId="2" r:id="rId2"/>
    <sheet name="D gr." sheetId="3" r:id="rId3"/>
    <sheet name="E gr." sheetId="4" r:id="rId4"/>
    <sheet name="B gr." sheetId="5" r:id="rId5"/>
  </sheets>
  <externalReferences>
    <externalReference r:id="rId8"/>
  </externalReferences>
  <definedNames>
    <definedName name="_xlnm.Print_Area" localSheetId="0">'A gr.'!$A$1:$BD$33</definedName>
    <definedName name="_xlnm.Print_Area" localSheetId="4">'B gr.'!$A$1:$AI$31</definedName>
    <definedName name="_xlnm.Print_Area" localSheetId="1">'C gr.'!$A$1:$BD$31</definedName>
    <definedName name="_xlnm.Print_Area" localSheetId="2">'D gr.'!$A$1:$AE$30</definedName>
    <definedName name="_xlnm.Print_Area" localSheetId="3">'E gr.'!$A$1:$AE$46</definedName>
  </definedNames>
  <calcPr fullCalcOnLoad="1"/>
</workbook>
</file>

<file path=xl/sharedStrings.xml><?xml version="1.0" encoding="utf-8"?>
<sst xmlns="http://schemas.openxmlformats.org/spreadsheetml/2006/main" count="933" uniqueCount="236">
  <si>
    <t>Nr.</t>
  </si>
  <si>
    <t>Gim. metai</t>
  </si>
  <si>
    <t>Miestas</t>
  </si>
  <si>
    <t>B</t>
  </si>
  <si>
    <t>A</t>
  </si>
  <si>
    <t>C</t>
  </si>
  <si>
    <t>D</t>
  </si>
  <si>
    <t>E</t>
  </si>
  <si>
    <t xml:space="preserve">Data:  </t>
  </si>
  <si>
    <t xml:space="preserve">Pogrupis:   </t>
  </si>
  <si>
    <t xml:space="preserve">Etapas:   </t>
  </si>
  <si>
    <t xml:space="preserve">Vyr. teisėjai:   </t>
  </si>
  <si>
    <t xml:space="preserve">Maršrutai:    </t>
  </si>
  <si>
    <t>ATRANKINĖS - V</t>
  </si>
  <si>
    <t>FINALAS - V</t>
  </si>
  <si>
    <t>1 trasa</t>
  </si>
  <si>
    <t>2 trasa</t>
  </si>
  <si>
    <t>3 trasa</t>
  </si>
  <si>
    <t>4 trasa</t>
  </si>
  <si>
    <t>5 trasa</t>
  </si>
  <si>
    <t>Rezultatas</t>
  </si>
  <si>
    <t>Vardas</t>
  </si>
  <si>
    <t>Pavardė</t>
  </si>
  <si>
    <t>top</t>
  </si>
  <si>
    <t>band.</t>
  </si>
  <si>
    <t>mid</t>
  </si>
  <si>
    <t>Atop</t>
  </si>
  <si>
    <t>A try</t>
  </si>
  <si>
    <t>Amid</t>
  </si>
  <si>
    <t>Vieta</t>
  </si>
  <si>
    <t>Ftop</t>
  </si>
  <si>
    <t>Ftry</t>
  </si>
  <si>
    <t>Fmid</t>
  </si>
  <si>
    <t>Tšk.</t>
  </si>
  <si>
    <t>8</t>
  </si>
  <si>
    <t>1</t>
  </si>
  <si>
    <t>2</t>
  </si>
  <si>
    <t>3</t>
  </si>
  <si>
    <t>4</t>
  </si>
  <si>
    <t>5</t>
  </si>
  <si>
    <t>9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</si>
  <si>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</si>
  <si>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</si>
  <si>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</si>
  <si>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</si>
  <si>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</si>
  <si>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</si>
  <si>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</si>
  <si>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</si>
  <si>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</si>
  <si>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ATRANKINĖS – M</t>
  </si>
  <si>
    <t>FINALAS – M</t>
  </si>
  <si>
    <t xml:space="preserve"> V</t>
  </si>
  <si>
    <t>Atry</t>
  </si>
  <si>
    <t xml:space="preserve"> M</t>
  </si>
  <si>
    <t>A mtry</t>
  </si>
  <si>
    <t>6 etapas</t>
  </si>
  <si>
    <t>Matas Dominas</t>
  </si>
  <si>
    <t>Juozas Matas</t>
  </si>
  <si>
    <t>Matas Donatas</t>
  </si>
  <si>
    <t>Juozas Donata Tadas</t>
  </si>
  <si>
    <t>2010 m. LIETUVOS BOULDERINGO TAURĖ. 6 Etapas - MD</t>
  </si>
  <si>
    <t>Donatas Matas</t>
  </si>
  <si>
    <t>Pavel</t>
  </si>
  <si>
    <t>Dmitrijus</t>
  </si>
  <si>
    <t>Gediminas</t>
  </si>
  <si>
    <t>Vilimantas</t>
  </si>
  <si>
    <t>Jonas</t>
  </si>
  <si>
    <t>Kostas</t>
  </si>
  <si>
    <t>Arturas</t>
  </si>
  <si>
    <t>Jurkovlianec</t>
  </si>
  <si>
    <t>Monastyreckis</t>
  </si>
  <si>
    <t>Petrašiūnas</t>
  </si>
  <si>
    <t>Tamulionis</t>
  </si>
  <si>
    <t>Turčinavičius</t>
  </si>
  <si>
    <t>Volkovas</t>
  </si>
  <si>
    <t>Kipras</t>
  </si>
  <si>
    <t>Baltrūnas</t>
  </si>
  <si>
    <t>Vilnius</t>
  </si>
  <si>
    <t>Kaunas</t>
  </si>
  <si>
    <t>Eglė</t>
  </si>
  <si>
    <t>Deimantė</t>
  </si>
  <si>
    <t>Aiste</t>
  </si>
  <si>
    <t>Miglė</t>
  </si>
  <si>
    <t>Dambrauskaitė</t>
  </si>
  <si>
    <t>Gaigalaitė</t>
  </si>
  <si>
    <t>Kirdulytė</t>
  </si>
  <si>
    <t>Pliuskeviciute</t>
  </si>
  <si>
    <t>Žukauskaitė</t>
  </si>
  <si>
    <t>Gabija</t>
  </si>
  <si>
    <t>Dovile</t>
  </si>
  <si>
    <t>Julija</t>
  </si>
  <si>
    <t>Milda</t>
  </si>
  <si>
    <t>Abigailė</t>
  </si>
  <si>
    <t>Yulia</t>
  </si>
  <si>
    <t>Barauskaite</t>
  </si>
  <si>
    <t>Gedminaite</t>
  </si>
  <si>
    <t>Kiseliova</t>
  </si>
  <si>
    <t>Koreivaitė</t>
  </si>
  <si>
    <t>Tamošauskaitė</t>
  </si>
  <si>
    <t xml:space="preserve">Zaitseva </t>
  </si>
  <si>
    <t>Klaipėda</t>
  </si>
  <si>
    <t>Kaliningrad</t>
  </si>
  <si>
    <t>Juozas</t>
  </si>
  <si>
    <t>Marius</t>
  </si>
  <si>
    <t>Rokas</t>
  </si>
  <si>
    <t>Tadas</t>
  </si>
  <si>
    <t>Anton</t>
  </si>
  <si>
    <t>Andrej</t>
  </si>
  <si>
    <t>Ignas</t>
  </si>
  <si>
    <t>Andrius</t>
  </si>
  <si>
    <t>Andrey</t>
  </si>
  <si>
    <t>Bobina</t>
  </si>
  <si>
    <t>Galaburda</t>
  </si>
  <si>
    <t>Grižas</t>
  </si>
  <si>
    <t>Nutautas</t>
  </si>
  <si>
    <t>Ponomarev</t>
  </si>
  <si>
    <t>Radevič</t>
  </si>
  <si>
    <t>Savukynas</t>
  </si>
  <si>
    <t>Sidorovas</t>
  </si>
  <si>
    <t>Zalomin</t>
  </si>
  <si>
    <t>Aida</t>
  </si>
  <si>
    <t>Kaštelianovaitė</t>
  </si>
  <si>
    <t>Sergey</t>
  </si>
  <si>
    <t xml:space="preserve">Bydtaev </t>
  </si>
  <si>
    <t>Markas</t>
  </si>
  <si>
    <t>Brazaitis</t>
  </si>
  <si>
    <t>Justinas</t>
  </si>
  <si>
    <t>Čaplikas</t>
  </si>
  <si>
    <t>Ilja</t>
  </si>
  <si>
    <t>Gaiduk</t>
  </si>
  <si>
    <t xml:space="preserve">Marius </t>
  </si>
  <si>
    <t>Kluonis</t>
  </si>
  <si>
    <t>Semion</t>
  </si>
  <si>
    <t>Kozliuk</t>
  </si>
  <si>
    <t>Dominykas</t>
  </si>
  <si>
    <t>Krutulis</t>
  </si>
  <si>
    <t>ALEKSANDRAS</t>
  </si>
  <si>
    <t>PAKALNIŠKIS</t>
  </si>
  <si>
    <t>Tautvydas</t>
  </si>
  <si>
    <t>Pakeris</t>
  </si>
  <si>
    <t>Simas</t>
  </si>
  <si>
    <t>Sirtautas</t>
  </si>
  <si>
    <t>Paulius</t>
  </si>
  <si>
    <t>Valantinas</t>
  </si>
  <si>
    <t>Igor</t>
  </si>
  <si>
    <t xml:space="preserve">Volkov </t>
  </si>
  <si>
    <t>Daniela</t>
  </si>
  <si>
    <t>Bakūnaitė</t>
  </si>
  <si>
    <t>Marija</t>
  </si>
  <si>
    <t>Jekabsone</t>
  </si>
  <si>
    <t>Aurelija</t>
  </si>
  <si>
    <t>Kavenskaite</t>
  </si>
  <si>
    <t>Ūla</t>
  </si>
  <si>
    <t>Koroliova</t>
  </si>
  <si>
    <t>Ugnė</t>
  </si>
  <si>
    <t>Leščiukaitytė</t>
  </si>
  <si>
    <t>Tatjana</t>
  </si>
  <si>
    <t>Prudnikova</t>
  </si>
  <si>
    <t>Monika</t>
  </si>
  <si>
    <t>Šadauskaitė</t>
  </si>
  <si>
    <t>Rugilė</t>
  </si>
  <si>
    <t>Tamošiūnaitė</t>
  </si>
  <si>
    <t xml:space="preserve">Marijus </t>
  </si>
  <si>
    <t>Cvilikas</t>
  </si>
  <si>
    <t xml:space="preserve">Mėlynauskas </t>
  </si>
  <si>
    <t>Danielis</t>
  </si>
  <si>
    <t>Emilis</t>
  </si>
  <si>
    <t>Gulbinas</t>
  </si>
  <si>
    <t>Kavenskas</t>
  </si>
  <si>
    <t>Mantas</t>
  </si>
  <si>
    <t>Kazlauskas</t>
  </si>
  <si>
    <t>Gustas</t>
  </si>
  <si>
    <t>Kažukauskas</t>
  </si>
  <si>
    <t>Kulbokas</t>
  </si>
  <si>
    <t>Macas</t>
  </si>
  <si>
    <t>Nikolay</t>
  </si>
  <si>
    <t xml:space="preserve">Michurov </t>
  </si>
  <si>
    <t>Mikelionis</t>
  </si>
  <si>
    <t>Milius</t>
  </si>
  <si>
    <t>Lukas</t>
  </si>
  <si>
    <t>Šadauskas</t>
  </si>
  <si>
    <t>Višnevskij</t>
  </si>
  <si>
    <t>Egidijus</t>
  </si>
  <si>
    <t>Vyšniauskas</t>
  </si>
  <si>
    <t>Vladimir</t>
  </si>
  <si>
    <t xml:space="preserve">Zaharov </t>
  </si>
  <si>
    <t>Giedrius</t>
  </si>
  <si>
    <t>Bunevičius</t>
  </si>
  <si>
    <t>Gečionis</t>
  </si>
  <si>
    <t xml:space="preserve">Kęstutis </t>
  </si>
  <si>
    <t>Kavaliauskas</t>
  </si>
  <si>
    <t>Alius</t>
  </si>
  <si>
    <t>Koroliovas</t>
  </si>
  <si>
    <t>Svajūnas</t>
  </si>
  <si>
    <t>Martynas</t>
  </si>
  <si>
    <t>Edvinas</t>
  </si>
  <si>
    <t>Rukštelė</t>
  </si>
  <si>
    <t>Simonavičius</t>
  </si>
  <si>
    <t>Wouter</t>
  </si>
  <si>
    <t>Vermote</t>
  </si>
  <si>
    <t>ANDREY</t>
  </si>
  <si>
    <t xml:space="preserve">ZHEMCHUZHNIKOV </t>
  </si>
  <si>
    <t>Leuven</t>
  </si>
  <si>
    <t>Viktorija</t>
  </si>
  <si>
    <t>Daugvilaitė</t>
  </si>
  <si>
    <t>Jankauskaitė</t>
  </si>
  <si>
    <t>Ieva</t>
  </si>
  <si>
    <t>Mikučiūnaitė</t>
  </si>
  <si>
    <t>Morkūnaitė</t>
  </si>
  <si>
    <t>Rubavičiūtė</t>
  </si>
  <si>
    <t>Austėja</t>
  </si>
  <si>
    <t>Užupytė</t>
  </si>
  <si>
    <t>Lijana</t>
  </si>
  <si>
    <t>Zabulionienė</t>
  </si>
  <si>
    <t>Jusinskas</t>
  </si>
  <si>
    <t>Petras</t>
  </si>
  <si>
    <t>Kastanauskas</t>
  </si>
  <si>
    <t>Margarita</t>
  </si>
  <si>
    <t>Smirnovienė</t>
  </si>
  <si>
    <t>Smirnovas</t>
  </si>
  <si>
    <t>Julius</t>
  </si>
  <si>
    <t>Sveikaskaus</t>
  </si>
  <si>
    <t>Mykolas</t>
  </si>
  <si>
    <t>Mikuciunas</t>
  </si>
  <si>
    <t>Juri</t>
  </si>
  <si>
    <t>Dulub</t>
  </si>
  <si>
    <t>Egor</t>
  </si>
  <si>
    <t xml:space="preserve">Motiejus </t>
  </si>
  <si>
    <t>Turcinskas</t>
  </si>
  <si>
    <t>Paukstaityte</t>
  </si>
  <si>
    <t>17</t>
  </si>
  <si>
    <t>18</t>
  </si>
  <si>
    <t>19</t>
  </si>
  <si>
    <t>Vanius</t>
  </si>
  <si>
    <t>Padolinskis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</si>
</sst>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&quot;, &quot;mmmm\ dd&quot;, &quot;yyyy"/>
    <numFmt numFmtId="173" formatCode="hh:mm;@"/>
    <numFmt numFmtId="174" formatCode="[mm]:ss"/>
    <numFmt numFmtId="175" formatCode="[$-409]dddd\,\ mmmm\ dd\,\ yyyy"/>
  </numFmts>
  <fonts count="32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2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>
        <color indexed="10"/>
      </bottom>
    </border>
    <border>
      <left style="thin">
        <color indexed="8"/>
      </left>
      <right style="thin">
        <color indexed="8"/>
      </right>
      <top style="thin"/>
      <bottom style="medium">
        <color indexed="10"/>
      </bottom>
    </border>
    <border>
      <left style="thin">
        <color indexed="8"/>
      </left>
      <right style="medium">
        <color indexed="8"/>
      </right>
      <top style="thin"/>
      <bottom style="medium">
        <color indexed="10"/>
      </bottom>
    </border>
    <border>
      <left style="thin">
        <color indexed="8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8"/>
      </right>
      <top style="thin"/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10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 style="medium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>
        <color indexed="10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>
      <alignment horizontal="left"/>
    </xf>
    <xf numFmtId="0" fontId="5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/>
      <protection locked="0"/>
    </xf>
    <xf numFmtId="0" fontId="3" fillId="25" borderId="23" xfId="0" applyFont="1" applyFill="1" applyBorder="1" applyAlignment="1" applyProtection="1">
      <alignment horizontal="center"/>
      <protection locked="0"/>
    </xf>
    <xf numFmtId="0" fontId="3" fillId="24" borderId="22" xfId="0" applyFont="1" applyFill="1" applyBorder="1" applyAlignment="1" applyProtection="1">
      <alignment horizontal="center"/>
      <protection locked="0"/>
    </xf>
    <xf numFmtId="0" fontId="3" fillId="25" borderId="24" xfId="0" applyFont="1" applyFill="1" applyBorder="1" applyAlignment="1" applyProtection="1">
      <alignment horizontal="center"/>
      <protection locked="0"/>
    </xf>
    <xf numFmtId="0" fontId="3" fillId="25" borderId="22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4" fillId="25" borderId="27" xfId="0" applyFont="1" applyFill="1" applyBorder="1" applyAlignment="1" applyProtection="1">
      <alignment horizontal="center"/>
      <protection locked="0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49" fontId="3" fillId="26" borderId="30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25" borderId="26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/>
      <protection locked="0"/>
    </xf>
    <xf numFmtId="0" fontId="3" fillId="27" borderId="33" xfId="0" applyFont="1" applyFill="1" applyBorder="1" applyAlignment="1" applyProtection="1">
      <alignment horizontal="center"/>
      <protection hidden="1"/>
    </xf>
    <xf numFmtId="0" fontId="4" fillId="25" borderId="34" xfId="0" applyFont="1" applyFill="1" applyBorder="1" applyAlignment="1" applyProtection="1">
      <alignment horizontal="center"/>
      <protection hidden="1"/>
    </xf>
    <xf numFmtId="0" fontId="3" fillId="27" borderId="35" xfId="0" applyFont="1" applyFill="1" applyBorder="1" applyAlignment="1" applyProtection="1">
      <alignment horizontal="center"/>
      <protection hidden="1"/>
    </xf>
    <xf numFmtId="0" fontId="4" fillId="25" borderId="36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locked="0"/>
    </xf>
    <xf numFmtId="49" fontId="3" fillId="26" borderId="13" xfId="0" applyNumberFormat="1" applyFont="1" applyFill="1" applyBorder="1" applyAlignment="1" applyProtection="1">
      <alignment horizontal="center"/>
      <protection locked="0"/>
    </xf>
    <xf numFmtId="1" fontId="4" fillId="0" borderId="31" xfId="0" applyNumberFormat="1" applyFont="1" applyBorder="1" applyAlignment="1" applyProtection="1">
      <alignment horizontal="center"/>
      <protection locked="0"/>
    </xf>
    <xf numFmtId="0" fontId="4" fillId="25" borderId="34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25" borderId="38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4" fillId="25" borderId="40" xfId="0" applyFont="1" applyFill="1" applyBorder="1" applyAlignment="1" applyProtection="1">
      <alignment horizontal="center"/>
      <protection locked="0"/>
    </xf>
    <xf numFmtId="49" fontId="3" fillId="26" borderId="14" xfId="0" applyNumberFormat="1" applyFont="1" applyFill="1" applyBorder="1" applyAlignment="1" applyProtection="1">
      <alignment horizontal="center"/>
      <protection locked="0"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4" fillId="25" borderId="43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4" fillId="25" borderId="44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4" fillId="25" borderId="45" xfId="0" applyFont="1" applyFill="1" applyBorder="1" applyAlignment="1" applyProtection="1">
      <alignment horizontal="center"/>
      <protection locked="0"/>
    </xf>
    <xf numFmtId="0" fontId="3" fillId="27" borderId="46" xfId="0" applyFont="1" applyFill="1" applyBorder="1" applyAlignment="1" applyProtection="1">
      <alignment horizontal="center"/>
      <protection hidden="1"/>
    </xf>
    <xf numFmtId="0" fontId="4" fillId="25" borderId="47" xfId="0" applyFont="1" applyFill="1" applyBorder="1" applyAlignment="1" applyProtection="1">
      <alignment horizontal="center"/>
      <protection hidden="1"/>
    </xf>
    <xf numFmtId="0" fontId="3" fillId="27" borderId="48" xfId="0" applyFont="1" applyFill="1" applyBorder="1" applyAlignment="1" applyProtection="1">
      <alignment horizontal="center"/>
      <protection hidden="1"/>
    </xf>
    <xf numFmtId="0" fontId="4" fillId="25" borderId="49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25" borderId="54" xfId="0" applyFont="1" applyFill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4" fillId="25" borderId="5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25" borderId="16" xfId="0" applyFont="1" applyFill="1" applyBorder="1" applyAlignment="1" applyProtection="1">
      <alignment horizontal="center"/>
      <protection locked="0"/>
    </xf>
    <xf numFmtId="0" fontId="3" fillId="27" borderId="15" xfId="0" applyFont="1" applyFill="1" applyBorder="1" applyAlignment="1" applyProtection="1">
      <alignment horizontal="center"/>
      <protection hidden="1"/>
    </xf>
    <xf numFmtId="0" fontId="4" fillId="25" borderId="54" xfId="0" applyFont="1" applyFill="1" applyBorder="1" applyAlignment="1" applyProtection="1">
      <alignment horizontal="center"/>
      <protection hidden="1"/>
    </xf>
    <xf numFmtId="0" fontId="3" fillId="27" borderId="17" xfId="0" applyFont="1" applyFill="1" applyBorder="1" applyAlignment="1" applyProtection="1">
      <alignment horizontal="center"/>
      <protection hidden="1"/>
    </xf>
    <xf numFmtId="0" fontId="4" fillId="25" borderId="55" xfId="0" applyFont="1" applyFill="1" applyBorder="1" applyAlignment="1" applyProtection="1">
      <alignment horizontal="center"/>
      <protection hidden="1"/>
    </xf>
    <xf numFmtId="49" fontId="3" fillId="26" borderId="17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" fillId="25" borderId="56" xfId="0" applyFont="1" applyFill="1" applyBorder="1" applyAlignment="1" applyProtection="1">
      <alignment horizontal="center"/>
      <protection locked="0"/>
    </xf>
    <xf numFmtId="0" fontId="3" fillId="24" borderId="57" xfId="0" applyFont="1" applyFill="1" applyBorder="1" applyAlignment="1" applyProtection="1">
      <alignment horizontal="center"/>
      <protection locked="0"/>
    </xf>
    <xf numFmtId="0" fontId="3" fillId="25" borderId="58" xfId="0" applyFont="1" applyFill="1" applyBorder="1" applyAlignment="1" applyProtection="1">
      <alignment horizontal="center"/>
      <protection locked="0"/>
    </xf>
    <xf numFmtId="0" fontId="3" fillId="24" borderId="59" xfId="0" applyFont="1" applyFill="1" applyBorder="1" applyAlignment="1" applyProtection="1">
      <alignment horizontal="center"/>
      <protection locked="0"/>
    </xf>
    <xf numFmtId="0" fontId="3" fillId="27" borderId="60" xfId="0" applyFont="1" applyFill="1" applyBorder="1" applyAlignment="1" applyProtection="1">
      <alignment horizontal="center"/>
      <protection hidden="1"/>
    </xf>
    <xf numFmtId="49" fontId="3" fillId="26" borderId="5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9" fontId="3" fillId="26" borderId="14" xfId="0" applyNumberFormat="1" applyFont="1" applyFill="1" applyBorder="1" applyAlignment="1" applyProtection="1">
      <alignment horizontal="center"/>
      <protection locked="0"/>
    </xf>
    <xf numFmtId="49" fontId="3" fillId="26" borderId="61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49" fontId="3" fillId="26" borderId="62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center" vertical="top" wrapText="1"/>
    </xf>
    <xf numFmtId="0" fontId="3" fillId="27" borderId="63" xfId="0" applyFont="1" applyFill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locked="0"/>
    </xf>
    <xf numFmtId="0" fontId="4" fillId="25" borderId="64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25" borderId="36" xfId="0" applyFont="1" applyFill="1" applyBorder="1" applyAlignment="1" applyProtection="1">
      <alignment horizontal="center"/>
      <protection locked="0"/>
    </xf>
    <xf numFmtId="0" fontId="4" fillId="25" borderId="65" xfId="0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67" xfId="0" applyFont="1" applyBorder="1" applyAlignment="1" applyProtection="1">
      <alignment/>
      <protection locked="0"/>
    </xf>
    <xf numFmtId="0" fontId="0" fillId="0" borderId="67" xfId="0" applyFont="1" applyBorder="1" applyAlignment="1" applyProtection="1">
      <alignment horizontal="left"/>
      <protection locked="0"/>
    </xf>
    <xf numFmtId="0" fontId="3" fillId="27" borderId="68" xfId="0" applyFont="1" applyFill="1" applyBorder="1" applyAlignment="1" applyProtection="1">
      <alignment horizontal="center"/>
      <protection hidden="1"/>
    </xf>
    <xf numFmtId="49" fontId="3" fillId="26" borderId="53" xfId="0" applyNumberFormat="1" applyFont="1" applyFill="1" applyBorder="1" applyAlignment="1" applyProtection="1">
      <alignment horizontal="center"/>
      <protection locked="0"/>
    </xf>
    <xf numFmtId="14" fontId="5" fillId="0" borderId="29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3" fillId="25" borderId="57" xfId="0" applyFont="1" applyFill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4" fillId="25" borderId="65" xfId="0" applyFont="1" applyFill="1" applyBorder="1" applyAlignment="1" applyProtection="1">
      <alignment horizontal="center"/>
      <protection hidden="1"/>
    </xf>
    <xf numFmtId="0" fontId="4" fillId="25" borderId="30" xfId="0" applyFont="1" applyFill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4" fillId="25" borderId="13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4" fillId="25" borderId="49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4" fillId="25" borderId="70" xfId="0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4" fillId="25" borderId="7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hidden="1"/>
    </xf>
    <xf numFmtId="14" fontId="2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72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26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4" fillId="25" borderId="75" xfId="0" applyFont="1" applyFill="1" applyBorder="1" applyAlignment="1" applyProtection="1">
      <alignment horizontal="center"/>
      <protection locked="0"/>
    </xf>
    <xf numFmtId="49" fontId="3" fillId="26" borderId="62" xfId="0" applyNumberFormat="1" applyFont="1" applyFill="1" applyBorder="1" applyAlignment="1" applyProtection="1">
      <alignment horizontal="center"/>
      <protection locked="0"/>
    </xf>
    <xf numFmtId="0" fontId="4" fillId="0" borderId="76" xfId="0" applyFont="1" applyBorder="1" applyAlignment="1" applyProtection="1">
      <alignment/>
      <protection locked="0"/>
    </xf>
    <xf numFmtId="0" fontId="3" fillId="0" borderId="7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0" fillId="0" borderId="79" xfId="0" applyBorder="1" applyAlignment="1">
      <alignment/>
    </xf>
    <xf numFmtId="0" fontId="4" fillId="25" borderId="80" xfId="0" applyFont="1" applyFill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4" fillId="25" borderId="81" xfId="0" applyFont="1" applyFill="1" applyBorder="1" applyAlignment="1" applyProtection="1">
      <alignment horizontal="center"/>
      <protection locked="0"/>
    </xf>
    <xf numFmtId="0" fontId="4" fillId="25" borderId="82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>
      <alignment horizontal="left"/>
    </xf>
    <xf numFmtId="0" fontId="3" fillId="0" borderId="83" xfId="0" applyFont="1" applyBorder="1" applyAlignment="1" applyProtection="1">
      <alignment horizontal="center"/>
      <protection locked="0"/>
    </xf>
    <xf numFmtId="0" fontId="4" fillId="25" borderId="84" xfId="0" applyFont="1" applyFill="1" applyBorder="1" applyAlignment="1" applyProtection="1">
      <alignment horizontal="center"/>
      <protection locked="0"/>
    </xf>
    <xf numFmtId="0" fontId="4" fillId="25" borderId="85" xfId="0" applyFont="1" applyFill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/>
      <protection locked="0"/>
    </xf>
    <xf numFmtId="0" fontId="4" fillId="25" borderId="87" xfId="0" applyFont="1" applyFill="1" applyBorder="1" applyAlignment="1" applyProtection="1">
      <alignment horizont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4" fillId="25" borderId="89" xfId="0" applyFont="1" applyFill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4" fillId="25" borderId="90" xfId="0" applyFont="1" applyFill="1" applyBorder="1" applyAlignment="1" applyProtection="1">
      <alignment horizontal="center"/>
      <protection locked="0"/>
    </xf>
    <xf numFmtId="0" fontId="4" fillId="25" borderId="71" xfId="0" applyFont="1" applyFill="1" applyBorder="1" applyAlignment="1" applyProtection="1">
      <alignment horizontal="center"/>
      <protection hidden="1"/>
    </xf>
    <xf numFmtId="0" fontId="3" fillId="22" borderId="79" xfId="0" applyFont="1" applyFill="1" applyBorder="1" applyAlignment="1" applyProtection="1">
      <alignment horizontal="center"/>
      <protection hidden="1"/>
    </xf>
    <xf numFmtId="0" fontId="4" fillId="4" borderId="79" xfId="0" applyFont="1" applyFill="1" applyBorder="1" applyAlignment="1" applyProtection="1">
      <alignment horizontal="center"/>
      <protection hidden="1"/>
    </xf>
    <xf numFmtId="0" fontId="3" fillId="22" borderId="91" xfId="0" applyFont="1" applyFill="1" applyBorder="1" applyAlignment="1" applyProtection="1">
      <alignment horizontal="center"/>
      <protection hidden="1"/>
    </xf>
    <xf numFmtId="0" fontId="4" fillId="4" borderId="91" xfId="0" applyFont="1" applyFill="1" applyBorder="1" applyAlignment="1" applyProtection="1">
      <alignment horizontal="center"/>
      <protection hidden="1"/>
    </xf>
    <xf numFmtId="0" fontId="4" fillId="25" borderId="92" xfId="0" applyFont="1" applyFill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/>
      <protection locked="0"/>
    </xf>
    <xf numFmtId="0" fontId="4" fillId="25" borderId="94" xfId="0" applyFont="1" applyFill="1" applyBorder="1" applyAlignment="1" applyProtection="1">
      <alignment horizontal="center"/>
      <protection locked="0"/>
    </xf>
    <xf numFmtId="0" fontId="4" fillId="25" borderId="95" xfId="0" applyFont="1" applyFill="1" applyBorder="1" applyAlignment="1" applyProtection="1">
      <alignment horizontal="center"/>
      <protection locked="0"/>
    </xf>
    <xf numFmtId="0" fontId="3" fillId="0" borderId="96" xfId="0" applyFont="1" applyBorder="1" applyAlignment="1" applyProtection="1">
      <alignment horizontal="center"/>
      <protection locked="0"/>
    </xf>
    <xf numFmtId="0" fontId="4" fillId="25" borderId="97" xfId="0" applyFont="1" applyFill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/>
      <protection locked="0"/>
    </xf>
    <xf numFmtId="0" fontId="4" fillId="25" borderId="98" xfId="0" applyFont="1" applyFill="1" applyBorder="1" applyAlignment="1" applyProtection="1">
      <alignment horizont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4" fillId="25" borderId="100" xfId="0" applyFont="1" applyFill="1" applyBorder="1" applyAlignment="1" applyProtection="1">
      <alignment horizontal="center"/>
      <protection locked="0"/>
    </xf>
    <xf numFmtId="0" fontId="3" fillId="22" borderId="101" xfId="0" applyFont="1" applyFill="1" applyBorder="1" applyAlignment="1" applyProtection="1">
      <alignment horizontal="center"/>
      <protection hidden="1"/>
    </xf>
    <xf numFmtId="0" fontId="4" fillId="4" borderId="101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0" fillId="0" borderId="79" xfId="0" applyFont="1" applyBorder="1" applyAlignment="1">
      <alignment/>
    </xf>
    <xf numFmtId="0" fontId="0" fillId="0" borderId="43" xfId="0" applyFont="1" applyBorder="1" applyAlignment="1">
      <alignment/>
    </xf>
    <xf numFmtId="0" fontId="3" fillId="22" borderId="102" xfId="0" applyFont="1" applyFill="1" applyBorder="1" applyAlignment="1" applyProtection="1">
      <alignment horizontal="center"/>
      <protection hidden="1"/>
    </xf>
    <xf numFmtId="0" fontId="4" fillId="4" borderId="103" xfId="0" applyFont="1" applyFill="1" applyBorder="1" applyAlignment="1" applyProtection="1">
      <alignment horizontal="center"/>
      <protection hidden="1"/>
    </xf>
    <xf numFmtId="0" fontId="3" fillId="22" borderId="104" xfId="0" applyFont="1" applyFill="1" applyBorder="1" applyAlignment="1" applyProtection="1">
      <alignment horizontal="center"/>
      <protection hidden="1"/>
    </xf>
    <xf numFmtId="0" fontId="4" fillId="4" borderId="105" xfId="0" applyFont="1" applyFill="1" applyBorder="1" applyAlignment="1" applyProtection="1">
      <alignment horizontal="center"/>
      <protection hidden="1"/>
    </xf>
    <xf numFmtId="0" fontId="4" fillId="25" borderId="89" xfId="0" applyFont="1" applyFill="1" applyBorder="1" applyAlignment="1" applyProtection="1">
      <alignment horizontal="center"/>
      <protection hidden="1"/>
    </xf>
    <xf numFmtId="0" fontId="3" fillId="27" borderId="106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107" xfId="0" applyFont="1" applyBorder="1" applyAlignment="1" applyProtection="1">
      <alignment horizontal="center"/>
      <protection locked="0"/>
    </xf>
    <xf numFmtId="0" fontId="0" fillId="0" borderId="45" xfId="0" applyBorder="1" applyAlignment="1">
      <alignment/>
    </xf>
    <xf numFmtId="0" fontId="3" fillId="0" borderId="69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24" borderId="109" xfId="0" applyFont="1" applyFill="1" applyBorder="1" applyAlignment="1" applyProtection="1">
      <alignment horizontal="center"/>
      <protection locked="0"/>
    </xf>
    <xf numFmtId="0" fontId="3" fillId="25" borderId="110" xfId="0" applyFont="1" applyFill="1" applyBorder="1" applyAlignment="1" applyProtection="1">
      <alignment horizontal="center"/>
      <protection locked="0"/>
    </xf>
    <xf numFmtId="0" fontId="3" fillId="24" borderId="111" xfId="0" applyFont="1" applyFill="1" applyBorder="1" applyAlignment="1" applyProtection="1">
      <alignment horizontal="center"/>
      <protection locked="0"/>
    </xf>
    <xf numFmtId="0" fontId="3" fillId="25" borderId="112" xfId="0" applyFont="1" applyFill="1" applyBorder="1" applyAlignment="1" applyProtection="1">
      <alignment horizontal="center"/>
      <protection locked="0"/>
    </xf>
    <xf numFmtId="0" fontId="3" fillId="25" borderId="111" xfId="0" applyFont="1" applyFill="1" applyBorder="1" applyAlignment="1" applyProtection="1">
      <alignment horizontal="center"/>
      <protection locked="0"/>
    </xf>
    <xf numFmtId="0" fontId="3" fillId="24" borderId="108" xfId="0" applyFont="1" applyFill="1" applyBorder="1" applyAlignment="1" applyProtection="1">
      <alignment horizontal="center"/>
      <protection locked="0"/>
    </xf>
    <xf numFmtId="0" fontId="3" fillId="25" borderId="113" xfId="0" applyFont="1" applyFill="1" applyBorder="1" applyAlignment="1" applyProtection="1">
      <alignment horizontal="center"/>
      <protection locked="0"/>
    </xf>
    <xf numFmtId="0" fontId="4" fillId="28" borderId="0" xfId="0" applyFont="1" applyFill="1" applyBorder="1" applyAlignment="1">
      <alignment/>
    </xf>
    <xf numFmtId="0" fontId="3" fillId="0" borderId="39" xfId="0" applyFont="1" applyBorder="1" applyAlignment="1" applyProtection="1">
      <alignment horizontal="center"/>
      <protection locked="0"/>
    </xf>
    <xf numFmtId="0" fontId="4" fillId="4" borderId="114" xfId="0" applyFont="1" applyFill="1" applyBorder="1" applyAlignment="1" applyProtection="1">
      <alignment horizontal="center"/>
      <protection hidden="1"/>
    </xf>
    <xf numFmtId="0" fontId="3" fillId="28" borderId="0" xfId="0" applyFont="1" applyFill="1" applyBorder="1" applyAlignment="1" applyProtection="1">
      <alignment horizontal="center"/>
      <protection locked="0"/>
    </xf>
    <xf numFmtId="0" fontId="0" fillId="28" borderId="0" xfId="0" applyFont="1" applyFill="1" applyBorder="1" applyAlignment="1" applyProtection="1">
      <alignment/>
      <protection locked="0"/>
    </xf>
    <xf numFmtId="0" fontId="3" fillId="28" borderId="0" xfId="0" applyFont="1" applyFill="1" applyBorder="1" applyAlignment="1" applyProtection="1">
      <alignment horizontal="center"/>
      <protection locked="0"/>
    </xf>
    <xf numFmtId="0" fontId="4" fillId="29" borderId="0" xfId="0" applyFont="1" applyFill="1" applyBorder="1" applyAlignment="1" applyProtection="1">
      <alignment horizontal="center"/>
      <protection locked="0"/>
    </xf>
    <xf numFmtId="0" fontId="3" fillId="28" borderId="0" xfId="0" applyFont="1" applyFill="1" applyBorder="1" applyAlignment="1" applyProtection="1">
      <alignment horizontal="center"/>
      <protection hidden="1"/>
    </xf>
    <xf numFmtId="0" fontId="4" fillId="28" borderId="0" xfId="0" applyFont="1" applyFill="1" applyBorder="1" applyAlignment="1" applyProtection="1">
      <alignment horizontal="center"/>
      <protection hidden="1"/>
    </xf>
    <xf numFmtId="49" fontId="3" fillId="30" borderId="0" xfId="0" applyNumberFormat="1" applyFont="1" applyFill="1" applyBorder="1" applyAlignment="1" applyProtection="1">
      <alignment horizontal="center"/>
      <protection locked="0"/>
    </xf>
    <xf numFmtId="0" fontId="4" fillId="28" borderId="0" xfId="0" applyFont="1" applyFill="1" applyBorder="1" applyAlignment="1" applyProtection="1">
      <alignment horizontal="center"/>
      <protection locked="0"/>
    </xf>
    <xf numFmtId="49" fontId="3" fillId="30" borderId="0" xfId="0" applyNumberFormat="1" applyFont="1" applyFill="1" applyBorder="1" applyAlignment="1" applyProtection="1">
      <alignment horizontal="center"/>
      <protection locked="0"/>
    </xf>
    <xf numFmtId="1" fontId="4" fillId="28" borderId="0" xfId="0" applyNumberFormat="1" applyFont="1" applyFill="1" applyBorder="1" applyAlignment="1" applyProtection="1">
      <alignment horizontal="center"/>
      <protection locked="0"/>
    </xf>
    <xf numFmtId="0" fontId="3" fillId="31" borderId="0" xfId="0" applyFont="1" applyFill="1" applyBorder="1" applyAlignment="1" applyProtection="1">
      <alignment horizontal="center"/>
      <protection hidden="1"/>
    </xf>
    <xf numFmtId="0" fontId="4" fillId="29" borderId="0" xfId="0" applyFont="1" applyFill="1" applyBorder="1" applyAlignment="1" applyProtection="1">
      <alignment horizontal="center"/>
      <protection hidden="1"/>
    </xf>
    <xf numFmtId="49" fontId="8" fillId="30" borderId="0" xfId="0" applyNumberFormat="1" applyFont="1" applyFill="1" applyBorder="1" applyAlignment="1" applyProtection="1">
      <alignment horizontal="center"/>
      <protection locked="0"/>
    </xf>
    <xf numFmtId="0" fontId="4" fillId="0" borderId="115" xfId="0" applyFont="1" applyBorder="1" applyAlignment="1" applyProtection="1">
      <alignment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106" xfId="0" applyFont="1" applyBorder="1" applyAlignment="1" applyProtection="1">
      <alignment horizontal="center"/>
      <protection locked="0"/>
    </xf>
    <xf numFmtId="0" fontId="4" fillId="25" borderId="119" xfId="0" applyFont="1" applyFill="1" applyBorder="1" applyAlignment="1" applyProtection="1">
      <alignment horizontal="center"/>
      <protection locked="0"/>
    </xf>
    <xf numFmtId="0" fontId="3" fillId="0" borderId="120" xfId="0" applyFont="1" applyBorder="1" applyAlignment="1" applyProtection="1">
      <alignment horizontal="center"/>
      <protection locked="0"/>
    </xf>
    <xf numFmtId="0" fontId="3" fillId="0" borderId="121" xfId="0" applyFont="1" applyBorder="1" applyAlignment="1" applyProtection="1">
      <alignment horizontal="center"/>
      <protection locked="0"/>
    </xf>
    <xf numFmtId="0" fontId="4" fillId="25" borderId="122" xfId="0" applyFont="1" applyFill="1" applyBorder="1" applyAlignment="1" applyProtection="1">
      <alignment horizontal="center"/>
      <protection locked="0"/>
    </xf>
    <xf numFmtId="0" fontId="3" fillId="22" borderId="123" xfId="0" applyFont="1" applyFill="1" applyBorder="1" applyAlignment="1" applyProtection="1">
      <alignment horizontal="center"/>
      <protection hidden="1"/>
    </xf>
    <xf numFmtId="0" fontId="4" fillId="4" borderId="123" xfId="0" applyFont="1" applyFill="1" applyBorder="1" applyAlignment="1" applyProtection="1">
      <alignment horizontal="center"/>
      <protection hidden="1"/>
    </xf>
    <xf numFmtId="49" fontId="3" fillId="26" borderId="124" xfId="0" applyNumberFormat="1" applyFont="1" applyFill="1" applyBorder="1" applyAlignment="1" applyProtection="1">
      <alignment horizontal="center"/>
      <protection locked="0"/>
    </xf>
    <xf numFmtId="49" fontId="3" fillId="26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ont="1" applyFill="1" applyBorder="1" applyAlignment="1">
      <alignment horizontal="left" vertical="top" wrapText="1"/>
    </xf>
    <xf numFmtId="0" fontId="0" fillId="28" borderId="0" xfId="0" applyFont="1" applyFill="1" applyBorder="1" applyAlignment="1">
      <alignment horizontal="center" vertical="top" wrapText="1"/>
    </xf>
    <xf numFmtId="0" fontId="0" fillId="28" borderId="0" xfId="0" applyFont="1" applyFill="1" applyBorder="1" applyAlignment="1">
      <alignment horizontal="left"/>
    </xf>
    <xf numFmtId="0" fontId="0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3" fillId="24" borderId="125" xfId="0" applyFont="1" applyFill="1" applyBorder="1" applyAlignment="1" applyProtection="1">
      <alignment horizontal="center"/>
      <protection locked="0"/>
    </xf>
    <xf numFmtId="0" fontId="3" fillId="25" borderId="126" xfId="0" applyFont="1" applyFill="1" applyBorder="1" applyAlignment="1" applyProtection="1">
      <alignment horizontal="center"/>
      <protection locked="0"/>
    </xf>
    <xf numFmtId="1" fontId="4" fillId="0" borderId="127" xfId="0" applyNumberFormat="1" applyFont="1" applyBorder="1" applyAlignment="1" applyProtection="1">
      <alignment horizontal="center"/>
      <protection locked="0"/>
    </xf>
    <xf numFmtId="0" fontId="3" fillId="22" borderId="128" xfId="0" applyFont="1" applyFill="1" applyBorder="1" applyAlignment="1" applyProtection="1">
      <alignment horizontal="center"/>
      <protection hidden="1"/>
    </xf>
    <xf numFmtId="0" fontId="4" fillId="4" borderId="129" xfId="0" applyFont="1" applyFill="1" applyBorder="1" applyAlignment="1" applyProtection="1">
      <alignment horizontal="center"/>
      <protection hidden="1"/>
    </xf>
    <xf numFmtId="1" fontId="4" fillId="0" borderId="130" xfId="0" applyNumberFormat="1" applyFont="1" applyBorder="1" applyAlignment="1" applyProtection="1">
      <alignment horizontal="center"/>
      <protection locked="0"/>
    </xf>
    <xf numFmtId="0" fontId="4" fillId="25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28" borderId="0" xfId="0" applyFont="1" applyFill="1" applyBorder="1" applyAlignment="1" applyProtection="1">
      <alignment horizontal="left"/>
      <protection locked="0"/>
    </xf>
    <xf numFmtId="0" fontId="3" fillId="25" borderId="131" xfId="0" applyFont="1" applyFill="1" applyBorder="1" applyAlignment="1" applyProtection="1">
      <alignment horizontal="center"/>
      <protection locked="0"/>
    </xf>
    <xf numFmtId="0" fontId="3" fillId="24" borderId="118" xfId="0" applyFont="1" applyFill="1" applyBorder="1" applyAlignment="1" applyProtection="1">
      <alignment horizontal="center"/>
      <protection locked="0"/>
    </xf>
    <xf numFmtId="0" fontId="3" fillId="0" borderId="132" xfId="0" applyFont="1" applyBorder="1" applyAlignment="1" applyProtection="1">
      <alignment horizontal="center"/>
      <protection locked="0"/>
    </xf>
    <xf numFmtId="0" fontId="3" fillId="0" borderId="133" xfId="0" applyFont="1" applyBorder="1" applyAlignment="1" applyProtection="1">
      <alignment horizontal="center"/>
      <protection locked="0"/>
    </xf>
    <xf numFmtId="0" fontId="3" fillId="0" borderId="134" xfId="0" applyFont="1" applyBorder="1" applyAlignment="1" applyProtection="1">
      <alignment horizontal="center"/>
      <protection locked="0"/>
    </xf>
    <xf numFmtId="0" fontId="4" fillId="25" borderId="135" xfId="0" applyFont="1" applyFill="1" applyBorder="1" applyAlignment="1" applyProtection="1">
      <alignment horizontal="center"/>
      <protection locked="0"/>
    </xf>
    <xf numFmtId="0" fontId="3" fillId="0" borderId="136" xfId="0" applyFont="1" applyBorder="1" applyAlignment="1" applyProtection="1">
      <alignment horizontal="center"/>
      <protection locked="0"/>
    </xf>
    <xf numFmtId="0" fontId="4" fillId="25" borderId="13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22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49" fontId="8" fillId="26" borderId="0" xfId="0" applyNumberFormat="1" applyFont="1" applyFill="1" applyBorder="1" applyAlignment="1" applyProtection="1">
      <alignment horizontal="center"/>
      <protection locked="0"/>
    </xf>
    <xf numFmtId="0" fontId="3" fillId="27" borderId="0" xfId="0" applyFont="1" applyFill="1" applyBorder="1" applyAlignment="1" applyProtection="1">
      <alignment horizontal="center"/>
      <protection hidden="1"/>
    </xf>
    <xf numFmtId="0" fontId="4" fillId="25" borderId="0" xfId="0" applyFont="1" applyFill="1" applyBorder="1" applyAlignment="1" applyProtection="1">
      <alignment horizontal="center"/>
      <protection hidden="1"/>
    </xf>
    <xf numFmtId="49" fontId="3" fillId="26" borderId="138" xfId="0" applyNumberFormat="1" applyFont="1" applyFill="1" applyBorder="1" applyAlignment="1" applyProtection="1">
      <alignment horizontal="center" vertical="center"/>
      <protection locked="0"/>
    </xf>
    <xf numFmtId="0" fontId="3" fillId="0" borderId="13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top" wrapText="1"/>
    </xf>
    <xf numFmtId="49" fontId="3" fillId="26" borderId="0" xfId="0" applyNumberFormat="1" applyFont="1" applyFill="1" applyBorder="1" applyAlignment="1" applyProtection="1">
      <alignment horizontal="center"/>
      <protection locked="0"/>
    </xf>
    <xf numFmtId="0" fontId="3" fillId="26" borderId="140" xfId="0" applyFont="1" applyFill="1" applyBorder="1" applyAlignment="1" applyProtection="1">
      <alignment horizontal="center" vertical="center"/>
      <protection locked="0"/>
    </xf>
    <xf numFmtId="0" fontId="3" fillId="0" borderId="141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25" borderId="6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8" fillId="25" borderId="43" xfId="0" applyFont="1" applyFill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8" fillId="25" borderId="44" xfId="0" applyFont="1" applyFill="1" applyBorder="1" applyAlignment="1" applyProtection="1">
      <alignment horizontal="center"/>
      <protection locked="0"/>
    </xf>
    <xf numFmtId="0" fontId="27" fillId="0" borderId="69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8" fillId="25" borderId="32" xfId="0" applyFont="1" applyFill="1" applyBorder="1" applyAlignment="1" applyProtection="1">
      <alignment horizontal="center"/>
      <protection locked="0"/>
    </xf>
    <xf numFmtId="0" fontId="28" fillId="25" borderId="12" xfId="0" applyFont="1" applyFill="1" applyBorder="1" applyAlignment="1" applyProtection="1">
      <alignment horizontal="center"/>
      <protection locked="0"/>
    </xf>
    <xf numFmtId="0" fontId="27" fillId="22" borderId="79" xfId="0" applyFont="1" applyFill="1" applyBorder="1" applyAlignment="1" applyProtection="1">
      <alignment horizontal="center"/>
      <protection hidden="1"/>
    </xf>
    <xf numFmtId="0" fontId="28" fillId="4" borderId="79" xfId="0" applyFont="1" applyFill="1" applyBorder="1" applyAlignment="1" applyProtection="1">
      <alignment horizontal="center"/>
      <protection hidden="1"/>
    </xf>
    <xf numFmtId="49" fontId="27" fillId="26" borderId="14" xfId="0" applyNumberFormat="1" applyFont="1" applyFill="1" applyBorder="1" applyAlignment="1" applyProtection="1">
      <alignment horizontal="center"/>
      <protection locked="0"/>
    </xf>
    <xf numFmtId="1" fontId="28" fillId="0" borderId="31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37" xfId="0" applyFont="1" applyBorder="1" applyAlignment="1" applyProtection="1">
      <alignment horizontal="center"/>
      <protection locked="0"/>
    </xf>
    <xf numFmtId="0" fontId="28" fillId="25" borderId="26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142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0" fillId="0" borderId="79" xfId="0" applyNumberFormat="1" applyBorder="1" applyAlignment="1">
      <alignment/>
    </xf>
    <xf numFmtId="0" fontId="3" fillId="0" borderId="120" xfId="0" applyFont="1" applyBorder="1" applyAlignment="1" applyProtection="1">
      <alignment horizontal="center"/>
      <protection locked="0"/>
    </xf>
    <xf numFmtId="0" fontId="3" fillId="0" borderId="143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/>
      <protection locked="0"/>
    </xf>
    <xf numFmtId="0" fontId="3" fillId="0" borderId="144" xfId="0" applyFont="1" applyBorder="1" applyAlignment="1" applyProtection="1">
      <alignment horizontal="center"/>
      <protection locked="0"/>
    </xf>
    <xf numFmtId="0" fontId="3" fillId="0" borderId="145" xfId="0" applyFont="1" applyBorder="1" applyAlignment="1" applyProtection="1">
      <alignment horizontal="center"/>
      <protection locked="0"/>
    </xf>
    <xf numFmtId="0" fontId="27" fillId="0" borderId="145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3" fillId="0" borderId="146" xfId="0" applyFont="1" applyBorder="1" applyAlignment="1" applyProtection="1">
      <alignment horizontal="center"/>
      <protection locked="0"/>
    </xf>
    <xf numFmtId="0" fontId="3" fillId="0" borderId="147" xfId="0" applyFont="1" applyBorder="1" applyAlignment="1" applyProtection="1">
      <alignment horizontal="center"/>
      <protection locked="0"/>
    </xf>
    <xf numFmtId="0" fontId="27" fillId="0" borderId="147" xfId="0" applyFont="1" applyBorder="1" applyAlignment="1" applyProtection="1">
      <alignment horizontal="center"/>
      <protection locked="0"/>
    </xf>
    <xf numFmtId="0" fontId="27" fillId="0" borderId="148" xfId="0" applyFont="1" applyBorder="1" applyAlignment="1" applyProtection="1">
      <alignment horizontal="center"/>
      <protection locked="0"/>
    </xf>
    <xf numFmtId="0" fontId="27" fillId="0" borderId="50" xfId="0" applyFont="1" applyBorder="1" applyAlignment="1" applyProtection="1">
      <alignment horizontal="center"/>
      <protection locked="0"/>
    </xf>
    <xf numFmtId="0" fontId="29" fillId="0" borderId="147" xfId="0" applyFont="1" applyBorder="1" applyAlignment="1" applyProtection="1">
      <alignment horizontal="center"/>
      <protection locked="0"/>
    </xf>
    <xf numFmtId="0" fontId="30" fillId="0" borderId="79" xfId="0" applyFont="1" applyBorder="1" applyAlignment="1">
      <alignment/>
    </xf>
    <xf numFmtId="0" fontId="29" fillId="0" borderId="13" xfId="0" applyFont="1" applyBorder="1" applyAlignment="1" applyProtection="1">
      <alignment horizontal="center"/>
      <protection locked="0"/>
    </xf>
    <xf numFmtId="0" fontId="31" fillId="25" borderId="43" xfId="0" applyFont="1" applyFill="1" applyBorder="1" applyAlignment="1" applyProtection="1">
      <alignment horizontal="center"/>
      <protection locked="0"/>
    </xf>
    <xf numFmtId="0" fontId="31" fillId="25" borderId="32" xfId="0" applyFont="1" applyFill="1" applyBorder="1" applyAlignment="1" applyProtection="1">
      <alignment horizontal="center"/>
      <protection locked="0"/>
    </xf>
    <xf numFmtId="0" fontId="29" fillId="0" borderId="69" xfId="0" applyFont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0" fontId="31" fillId="25" borderId="44" xfId="0" applyFont="1" applyFill="1" applyBorder="1" applyAlignment="1" applyProtection="1">
      <alignment horizontal="center"/>
      <protection locked="0"/>
    </xf>
    <xf numFmtId="0" fontId="29" fillId="0" borderId="42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31" fillId="25" borderId="45" xfId="0" applyFont="1" applyFill="1" applyBorder="1" applyAlignment="1" applyProtection="1">
      <alignment horizontal="center"/>
      <protection locked="0"/>
    </xf>
    <xf numFmtId="0" fontId="29" fillId="22" borderId="79" xfId="0" applyFont="1" applyFill="1" applyBorder="1" applyAlignment="1" applyProtection="1">
      <alignment horizontal="center"/>
      <protection hidden="1"/>
    </xf>
    <xf numFmtId="0" fontId="31" fillId="4" borderId="79" xfId="0" applyFont="1" applyFill="1" applyBorder="1" applyAlignment="1" applyProtection="1">
      <alignment horizontal="center"/>
      <protection hidden="1"/>
    </xf>
    <xf numFmtId="0" fontId="31" fillId="0" borderId="0" xfId="0" applyFont="1" applyBorder="1" applyAlignment="1">
      <alignment/>
    </xf>
    <xf numFmtId="0" fontId="29" fillId="0" borderId="149" xfId="0" applyFont="1" applyBorder="1" applyAlignment="1" applyProtection="1">
      <alignment horizontal="center"/>
      <protection locked="0"/>
    </xf>
    <xf numFmtId="0" fontId="30" fillId="0" borderId="79" xfId="0" applyFont="1" applyBorder="1" applyAlignment="1">
      <alignment/>
    </xf>
    <xf numFmtId="0" fontId="29" fillId="0" borderId="69" xfId="0" applyFont="1" applyBorder="1" applyAlignment="1" applyProtection="1">
      <alignment horizontal="center"/>
      <protection locked="0"/>
    </xf>
    <xf numFmtId="0" fontId="31" fillId="25" borderId="43" xfId="0" applyFont="1" applyFill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31" fillId="25" borderId="32" xfId="0" applyFont="1" applyFill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0" fontId="31" fillId="25" borderId="44" xfId="0" applyFont="1" applyFill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31" fillId="25" borderId="12" xfId="0" applyFont="1" applyFill="1" applyBorder="1" applyAlignment="1" applyProtection="1">
      <alignment horizontal="center"/>
      <protection locked="0"/>
    </xf>
    <xf numFmtId="0" fontId="29" fillId="22" borderId="79" xfId="0" applyFont="1" applyFill="1" applyBorder="1" applyAlignment="1" applyProtection="1">
      <alignment horizontal="center"/>
      <protection hidden="1"/>
    </xf>
    <xf numFmtId="0" fontId="31" fillId="4" borderId="79" xfId="0" applyFont="1" applyFill="1" applyBorder="1" applyAlignment="1" applyProtection="1">
      <alignment horizontal="center"/>
      <protection hidden="1"/>
    </xf>
    <xf numFmtId="49" fontId="29" fillId="26" borderId="14" xfId="0" applyNumberFormat="1" applyFont="1" applyFill="1" applyBorder="1" applyAlignment="1" applyProtection="1">
      <alignment horizontal="center"/>
      <protection locked="0"/>
    </xf>
    <xf numFmtId="1" fontId="31" fillId="0" borderId="41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>
      <alignment/>
    </xf>
    <xf numFmtId="0" fontId="29" fillId="0" borderId="50" xfId="0" applyFont="1" applyBorder="1" applyAlignment="1" applyProtection="1">
      <alignment horizontal="center"/>
      <protection locked="0"/>
    </xf>
    <xf numFmtId="0" fontId="29" fillId="0" borderId="42" xfId="0" applyFont="1" applyBorder="1" applyAlignment="1" applyProtection="1">
      <alignment horizontal="center"/>
      <protection locked="0"/>
    </xf>
    <xf numFmtId="1" fontId="31" fillId="0" borderId="31" xfId="0" applyNumberFormat="1" applyFont="1" applyBorder="1" applyAlignment="1" applyProtection="1">
      <alignment horizontal="center"/>
      <protection locked="0"/>
    </xf>
    <xf numFmtId="0" fontId="0" fillId="0" borderId="79" xfId="0" applyFont="1" applyBorder="1" applyAlignment="1">
      <alignment horizontal="center" vertical="top" wrapText="1"/>
    </xf>
    <xf numFmtId="0" fontId="0" fillId="0" borderId="142" xfId="0" applyBorder="1" applyAlignment="1">
      <alignment/>
    </xf>
    <xf numFmtId="0" fontId="0" fillId="0" borderId="79" xfId="0" applyFont="1" applyFill="1" applyBorder="1" applyAlignment="1">
      <alignment horizontal="left"/>
    </xf>
    <xf numFmtId="0" fontId="3" fillId="0" borderId="99" xfId="0" applyFont="1" applyBorder="1" applyAlignment="1" applyProtection="1">
      <alignment horizontal="center"/>
      <protection locked="0"/>
    </xf>
    <xf numFmtId="0" fontId="4" fillId="25" borderId="150" xfId="0" applyFont="1" applyFill="1" applyBorder="1" applyAlignment="1" applyProtection="1">
      <alignment horizontal="center"/>
      <protection locked="0"/>
    </xf>
    <xf numFmtId="0" fontId="3" fillId="22" borderId="151" xfId="0" applyFont="1" applyFill="1" applyBorder="1" applyAlignment="1" applyProtection="1">
      <alignment horizontal="center"/>
      <protection hidden="1"/>
    </xf>
    <xf numFmtId="0" fontId="4" fillId="4" borderId="79" xfId="0" applyFont="1" applyFill="1" applyBorder="1" applyAlignment="1" applyProtection="1">
      <alignment horizontal="center"/>
      <protection hidden="1"/>
    </xf>
    <xf numFmtId="0" fontId="4" fillId="4" borderId="152" xfId="0" applyFont="1" applyFill="1" applyBorder="1" applyAlignment="1" applyProtection="1">
      <alignment horizontal="center"/>
      <protection hidden="1"/>
    </xf>
    <xf numFmtId="0" fontId="4" fillId="4" borderId="103" xfId="0" applyFont="1" applyFill="1" applyBorder="1" applyAlignment="1" applyProtection="1">
      <alignment horizontal="center"/>
      <protection hidden="1"/>
    </xf>
    <xf numFmtId="0" fontId="0" fillId="0" borderId="79" xfId="0" applyFont="1" applyBorder="1" applyAlignment="1">
      <alignment vertical="top" wrapText="1"/>
    </xf>
    <xf numFmtId="0" fontId="0" fillId="0" borderId="30" xfId="0" applyFont="1" applyBorder="1" applyAlignment="1">
      <alignment horizontal="justify" vertical="top" wrapText="1"/>
    </xf>
    <xf numFmtId="0" fontId="4" fillId="25" borderId="26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/>
      <protection locked="0"/>
    </xf>
    <xf numFmtId="0" fontId="0" fillId="0" borderId="91" xfId="0" applyBorder="1" applyAlignment="1">
      <alignment/>
    </xf>
    <xf numFmtId="0" fontId="0" fillId="0" borderId="91" xfId="0" applyNumberFormat="1" applyBorder="1" applyAlignment="1">
      <alignment/>
    </xf>
    <xf numFmtId="0" fontId="0" fillId="0" borderId="101" xfId="0" applyBorder="1" applyAlignment="1">
      <alignment/>
    </xf>
    <xf numFmtId="0" fontId="0" fillId="0" borderId="79" xfId="0" applyFont="1" applyFill="1" applyBorder="1" applyAlignment="1">
      <alignment/>
    </xf>
    <xf numFmtId="0" fontId="3" fillId="0" borderId="94" xfId="0" applyFont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4" fillId="25" borderId="80" xfId="0" applyFont="1" applyFill="1" applyBorder="1" applyAlignment="1" applyProtection="1">
      <alignment horizontal="center"/>
      <protection locked="0"/>
    </xf>
    <xf numFmtId="0" fontId="3" fillId="0" borderId="153" xfId="0" applyFont="1" applyBorder="1" applyAlignment="1" applyProtection="1">
      <alignment horizontal="center"/>
      <protection locked="0"/>
    </xf>
    <xf numFmtId="0" fontId="4" fillId="25" borderId="81" xfId="0" applyFont="1" applyFill="1" applyBorder="1" applyAlignment="1" applyProtection="1">
      <alignment horizontal="center"/>
      <protection locked="0"/>
    </xf>
    <xf numFmtId="0" fontId="4" fillId="25" borderId="154" xfId="0" applyFont="1" applyFill="1" applyBorder="1" applyAlignment="1" applyProtection="1">
      <alignment horizontal="center"/>
      <protection locked="0"/>
    </xf>
    <xf numFmtId="0" fontId="3" fillId="0" borderId="155" xfId="0" applyFont="1" applyBorder="1" applyAlignment="1" applyProtection="1">
      <alignment horizontal="center"/>
      <protection locked="0"/>
    </xf>
    <xf numFmtId="0" fontId="4" fillId="25" borderId="156" xfId="0" applyFont="1" applyFill="1" applyBorder="1" applyAlignment="1" applyProtection="1">
      <alignment horizontal="center"/>
      <protection locked="0"/>
    </xf>
    <xf numFmtId="0" fontId="4" fillId="25" borderId="157" xfId="0" applyFont="1" applyFill="1" applyBorder="1" applyAlignment="1" applyProtection="1">
      <alignment horizontal="center"/>
      <protection locked="0"/>
    </xf>
    <xf numFmtId="0" fontId="4" fillId="25" borderId="158" xfId="0" applyFont="1" applyFill="1" applyBorder="1" applyAlignment="1" applyProtection="1">
      <alignment horizontal="center"/>
      <protection locked="0"/>
    </xf>
    <xf numFmtId="49" fontId="3" fillId="26" borderId="159" xfId="0" applyNumberFormat="1" applyFont="1" applyFill="1" applyBorder="1" applyAlignment="1" applyProtection="1">
      <alignment horizontal="center"/>
      <protection locked="0"/>
    </xf>
    <xf numFmtId="0" fontId="4" fillId="25" borderId="40" xfId="0" applyFont="1" applyFill="1" applyBorder="1" applyAlignment="1" applyProtection="1">
      <alignment horizontal="center"/>
      <protection hidden="1"/>
    </xf>
    <xf numFmtId="0" fontId="3" fillId="0" borderId="160" xfId="0" applyFont="1" applyBorder="1" applyAlignment="1" applyProtection="1">
      <alignment horizontal="center"/>
      <protection locked="0"/>
    </xf>
    <xf numFmtId="0" fontId="3" fillId="0" borderId="142" xfId="0" applyFont="1" applyBorder="1" applyAlignment="1" applyProtection="1">
      <alignment horizontal="center"/>
      <protection locked="0"/>
    </xf>
    <xf numFmtId="0" fontId="3" fillId="0" borderId="161" xfId="0" applyFont="1" applyBorder="1" applyAlignment="1" applyProtection="1">
      <alignment horizontal="center"/>
      <protection locked="0"/>
    </xf>
    <xf numFmtId="0" fontId="4" fillId="25" borderId="162" xfId="0" applyFont="1" applyFill="1" applyBorder="1" applyAlignment="1" applyProtection="1">
      <alignment horizontal="center"/>
      <protection locked="0"/>
    </xf>
    <xf numFmtId="0" fontId="4" fillId="25" borderId="163" xfId="0" applyFont="1" applyFill="1" applyBorder="1" applyAlignment="1" applyProtection="1">
      <alignment horizontal="center"/>
      <protection locked="0"/>
    </xf>
    <xf numFmtId="0" fontId="4" fillId="25" borderId="164" xfId="0" applyFont="1" applyFill="1" applyBorder="1" applyAlignment="1" applyProtection="1">
      <alignment horizontal="center"/>
      <protection locked="0"/>
    </xf>
    <xf numFmtId="0" fontId="4" fillId="25" borderId="165" xfId="0" applyFont="1" applyFill="1" applyBorder="1" applyAlignment="1" applyProtection="1">
      <alignment horizontal="center"/>
      <protection locked="0"/>
    </xf>
    <xf numFmtId="0" fontId="4" fillId="25" borderId="164" xfId="0" applyFont="1" applyFill="1" applyBorder="1" applyAlignment="1" applyProtection="1">
      <alignment horizontal="center"/>
      <protection locked="0"/>
    </xf>
    <xf numFmtId="0" fontId="4" fillId="25" borderId="163" xfId="0" applyFont="1" applyFill="1" applyBorder="1" applyAlignment="1" applyProtection="1">
      <alignment horizontal="center"/>
      <protection locked="0"/>
    </xf>
    <xf numFmtId="0" fontId="4" fillId="25" borderId="164" xfId="0" applyFont="1" applyFill="1" applyBorder="1" applyAlignment="1" applyProtection="1">
      <alignment horizontal="center"/>
      <protection hidden="1"/>
    </xf>
    <xf numFmtId="0" fontId="4" fillId="25" borderId="165" xfId="0" applyFont="1" applyFill="1" applyBorder="1" applyAlignment="1" applyProtection="1">
      <alignment horizontal="center"/>
      <protection hidden="1"/>
    </xf>
    <xf numFmtId="49" fontId="3" fillId="26" borderId="166" xfId="0" applyNumberFormat="1" applyFont="1" applyFill="1" applyBorder="1" applyAlignment="1" applyProtection="1">
      <alignment horizontal="center"/>
      <protection locked="0"/>
    </xf>
    <xf numFmtId="0" fontId="4" fillId="25" borderId="165" xfId="0" applyFont="1" applyFill="1" applyBorder="1" applyAlignment="1" applyProtection="1">
      <alignment horizontal="center"/>
      <protection locked="0"/>
    </xf>
    <xf numFmtId="0" fontId="3" fillId="0" borderId="167" xfId="0" applyFont="1" applyBorder="1" applyAlignment="1" applyProtection="1">
      <alignment horizontal="center"/>
      <protection locked="0"/>
    </xf>
    <xf numFmtId="0" fontId="4" fillId="25" borderId="168" xfId="0" applyFont="1" applyFill="1" applyBorder="1" applyAlignment="1" applyProtection="1">
      <alignment horizontal="center"/>
      <protection locked="0"/>
    </xf>
    <xf numFmtId="0" fontId="4" fillId="25" borderId="169" xfId="0" applyFont="1" applyFill="1" applyBorder="1" applyAlignment="1" applyProtection="1">
      <alignment horizontal="center"/>
      <protection locked="0"/>
    </xf>
    <xf numFmtId="0" fontId="4" fillId="25" borderId="170" xfId="0" applyFont="1" applyFill="1" applyBorder="1" applyAlignment="1" applyProtection="1">
      <alignment horizontal="center"/>
      <protection locked="0"/>
    </xf>
    <xf numFmtId="0" fontId="4" fillId="4" borderId="171" xfId="0" applyFont="1" applyFill="1" applyBorder="1" applyAlignment="1" applyProtection="1">
      <alignment horizontal="center"/>
      <protection hidden="1"/>
    </xf>
    <xf numFmtId="0" fontId="4" fillId="25" borderId="164" xfId="0" applyFont="1" applyFill="1" applyBorder="1" applyAlignment="1" applyProtection="1">
      <alignment horizontal="center"/>
      <protection hidden="1"/>
    </xf>
    <xf numFmtId="0" fontId="3" fillId="0" borderId="172" xfId="0" applyFont="1" applyBorder="1" applyAlignment="1" applyProtection="1">
      <alignment horizontal="center"/>
      <protection locked="0"/>
    </xf>
    <xf numFmtId="0" fontId="4" fillId="25" borderId="173" xfId="0" applyFont="1" applyFill="1" applyBorder="1" applyAlignment="1" applyProtection="1">
      <alignment horizontal="center"/>
      <protection locked="0"/>
    </xf>
    <xf numFmtId="0" fontId="3" fillId="0" borderId="161" xfId="0" applyFont="1" applyBorder="1" applyAlignment="1" applyProtection="1">
      <alignment horizontal="center"/>
      <protection locked="0"/>
    </xf>
    <xf numFmtId="0" fontId="4" fillId="25" borderId="162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4" fillId="0" borderId="30" xfId="0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28" fillId="25" borderId="45" xfId="0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0" fillId="0" borderId="174" xfId="0" applyBorder="1" applyAlignment="1">
      <alignment/>
    </xf>
    <xf numFmtId="0" fontId="29" fillId="0" borderId="175" xfId="0" applyFont="1" applyBorder="1" applyAlignment="1" applyProtection="1">
      <alignment horizontal="center"/>
      <protection locked="0"/>
    </xf>
    <xf numFmtId="0" fontId="31" fillId="25" borderId="176" xfId="0" applyFont="1" applyFill="1" applyBorder="1" applyAlignment="1" applyProtection="1">
      <alignment horizontal="center"/>
      <protection locked="0"/>
    </xf>
    <xf numFmtId="0" fontId="31" fillId="25" borderId="177" xfId="0" applyFont="1" applyFill="1" applyBorder="1" applyAlignment="1" applyProtection="1">
      <alignment horizontal="center"/>
      <protection locked="0"/>
    </xf>
    <xf numFmtId="0" fontId="29" fillId="0" borderId="178" xfId="0" applyFont="1" applyBorder="1" applyAlignment="1" applyProtection="1">
      <alignment horizontal="center"/>
      <protection locked="0"/>
    </xf>
    <xf numFmtId="0" fontId="29" fillId="0" borderId="179" xfId="0" applyFont="1" applyBorder="1" applyAlignment="1" applyProtection="1">
      <alignment horizontal="center"/>
      <protection locked="0"/>
    </xf>
    <xf numFmtId="0" fontId="31" fillId="25" borderId="180" xfId="0" applyFont="1" applyFill="1" applyBorder="1" applyAlignment="1" applyProtection="1">
      <alignment horizontal="center"/>
      <protection locked="0"/>
    </xf>
    <xf numFmtId="0" fontId="29" fillId="22" borderId="181" xfId="0" applyFont="1" applyFill="1" applyBorder="1" applyAlignment="1" applyProtection="1">
      <alignment horizontal="center"/>
      <protection hidden="1"/>
    </xf>
    <xf numFmtId="0" fontId="31" fillId="4" borderId="181" xfId="0" applyFont="1" applyFill="1" applyBorder="1" applyAlignment="1" applyProtection="1">
      <alignment horizontal="center"/>
      <protection hidden="1"/>
    </xf>
    <xf numFmtId="0" fontId="28" fillId="0" borderId="37" xfId="0" applyFont="1" applyBorder="1" applyAlignment="1" applyProtection="1">
      <alignment horizontal="center"/>
      <protection locked="0"/>
    </xf>
    <xf numFmtId="0" fontId="4" fillId="0" borderId="182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4" fillId="25" borderId="35" xfId="0" applyFont="1" applyFill="1" applyBorder="1" applyAlignment="1" applyProtection="1">
      <alignment horizontal="center"/>
      <protection locked="0"/>
    </xf>
    <xf numFmtId="0" fontId="4" fillId="25" borderId="34" xfId="0" applyFont="1" applyFill="1" applyBorder="1" applyAlignment="1" applyProtection="1">
      <alignment horizontal="center"/>
      <protection hidden="1"/>
    </xf>
    <xf numFmtId="0" fontId="4" fillId="25" borderId="65" xfId="0" applyFont="1" applyFill="1" applyBorder="1" applyAlignment="1" applyProtection="1">
      <alignment horizontal="center"/>
      <protection hidden="1"/>
    </xf>
    <xf numFmtId="0" fontId="31" fillId="25" borderId="30" xfId="0" applyFont="1" applyFill="1" applyBorder="1" applyAlignment="1" applyProtection="1">
      <alignment horizontal="center"/>
      <protection locked="0"/>
    </xf>
    <xf numFmtId="0" fontId="29" fillId="0" borderId="45" xfId="0" applyFont="1" applyBorder="1" applyAlignment="1" applyProtection="1">
      <alignment horizontal="center"/>
      <protection locked="0"/>
    </xf>
    <xf numFmtId="0" fontId="31" fillId="25" borderId="45" xfId="0" applyFont="1" applyFill="1" applyBorder="1" applyAlignment="1" applyProtection="1">
      <alignment horizontal="center"/>
      <protection locked="0"/>
    </xf>
    <xf numFmtId="0" fontId="31" fillId="25" borderId="26" xfId="0" applyFont="1" applyFill="1" applyBorder="1" applyAlignment="1" applyProtection="1">
      <alignment horizontal="center"/>
      <protection locked="0"/>
    </xf>
    <xf numFmtId="0" fontId="29" fillId="0" borderId="132" xfId="0" applyFont="1" applyBorder="1" applyAlignment="1" applyProtection="1">
      <alignment horizontal="center"/>
      <protection locked="0"/>
    </xf>
    <xf numFmtId="0" fontId="29" fillId="0" borderId="145" xfId="0" applyFont="1" applyBorder="1" applyAlignment="1" applyProtection="1">
      <alignment horizontal="center"/>
      <protection locked="0"/>
    </xf>
    <xf numFmtId="0" fontId="30" fillId="0" borderId="79" xfId="0" applyFont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1" fillId="0" borderId="41" xfId="0" applyFont="1" applyBorder="1" applyAlignment="1" applyProtection="1">
      <alignment horizontal="center"/>
      <protection locked="0"/>
    </xf>
    <xf numFmtId="1" fontId="28" fillId="0" borderId="18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3" fillId="22" borderId="104" xfId="0" applyFont="1" applyFill="1" applyBorder="1" applyAlignment="1" applyProtection="1">
      <alignment horizontal="center"/>
      <protection hidden="1"/>
    </xf>
    <xf numFmtId="0" fontId="4" fillId="4" borderId="91" xfId="0" applyFont="1" applyFill="1" applyBorder="1" applyAlignment="1" applyProtection="1">
      <alignment horizontal="center"/>
      <protection hidden="1"/>
    </xf>
    <xf numFmtId="0" fontId="3" fillId="22" borderId="91" xfId="0" applyFont="1" applyFill="1" applyBorder="1" applyAlignment="1" applyProtection="1">
      <alignment horizontal="center"/>
      <protection hidden="1"/>
    </xf>
    <xf numFmtId="0" fontId="4" fillId="4" borderId="105" xfId="0" applyFont="1" applyFill="1" applyBorder="1" applyAlignment="1" applyProtection="1">
      <alignment horizontal="center"/>
      <protection hidden="1"/>
    </xf>
    <xf numFmtId="0" fontId="3" fillId="24" borderId="184" xfId="0" applyFont="1" applyFill="1" applyBorder="1" applyAlignment="1" applyProtection="1">
      <alignment horizontal="center"/>
      <protection locked="0"/>
    </xf>
    <xf numFmtId="0" fontId="3" fillId="25" borderId="118" xfId="0" applyFont="1" applyFill="1" applyBorder="1" applyAlignment="1" applyProtection="1">
      <alignment horizontal="center"/>
      <protection locked="0"/>
    </xf>
    <xf numFmtId="0" fontId="3" fillId="0" borderId="132" xfId="0" applyFont="1" applyBorder="1" applyAlignment="1" applyProtection="1">
      <alignment horizontal="center"/>
      <protection locked="0"/>
    </xf>
    <xf numFmtId="0" fontId="3" fillId="0" borderId="185" xfId="0" applyFont="1" applyBorder="1" applyAlignment="1" applyProtection="1">
      <alignment horizontal="center"/>
      <protection locked="0"/>
    </xf>
    <xf numFmtId="0" fontId="3" fillId="0" borderId="186" xfId="0" applyFont="1" applyBorder="1" applyAlignment="1" applyProtection="1">
      <alignment horizontal="center"/>
      <protection locked="0"/>
    </xf>
    <xf numFmtId="0" fontId="3" fillId="0" borderId="187" xfId="0" applyFont="1" applyBorder="1" applyAlignment="1" applyProtection="1">
      <alignment horizontal="center"/>
      <protection locked="0"/>
    </xf>
    <xf numFmtId="0" fontId="3" fillId="0" borderId="188" xfId="0" applyFont="1" applyBorder="1" applyAlignment="1" applyProtection="1">
      <alignment horizontal="center"/>
      <protection locked="0"/>
    </xf>
    <xf numFmtId="0" fontId="3" fillId="0" borderId="102" xfId="0" applyFont="1" applyBorder="1" applyAlignment="1" applyProtection="1">
      <alignment horizontal="center"/>
      <protection locked="0"/>
    </xf>
    <xf numFmtId="0" fontId="0" fillId="0" borderId="106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89" xfId="0" applyFont="1" applyBorder="1" applyAlignment="1">
      <alignment horizontal="center"/>
    </xf>
    <xf numFmtId="0" fontId="0" fillId="0" borderId="122" xfId="0" applyFont="1" applyBorder="1" applyAlignment="1">
      <alignment horizontal="left"/>
    </xf>
    <xf numFmtId="0" fontId="3" fillId="27" borderId="121" xfId="0" applyFont="1" applyFill="1" applyBorder="1" applyAlignment="1" applyProtection="1">
      <alignment horizontal="center"/>
      <protection hidden="1"/>
    </xf>
    <xf numFmtId="0" fontId="4" fillId="4" borderId="142" xfId="0" applyFont="1" applyFill="1" applyBorder="1" applyAlignment="1" applyProtection="1">
      <alignment horizontal="center"/>
      <protection hidden="1"/>
    </xf>
    <xf numFmtId="0" fontId="4" fillId="4" borderId="189" xfId="0" applyFont="1" applyFill="1" applyBorder="1" applyAlignment="1" applyProtection="1">
      <alignment horizontal="center"/>
      <protection hidden="1"/>
    </xf>
    <xf numFmtId="0" fontId="4" fillId="4" borderId="190" xfId="0" applyFont="1" applyFill="1" applyBorder="1" applyAlignment="1" applyProtection="1">
      <alignment horizontal="center"/>
      <protection hidden="1"/>
    </xf>
    <xf numFmtId="0" fontId="4" fillId="25" borderId="122" xfId="0" applyFont="1" applyFill="1" applyBorder="1" applyAlignment="1" applyProtection="1">
      <alignment horizontal="center"/>
      <protection hidden="1"/>
    </xf>
    <xf numFmtId="0" fontId="4" fillId="0" borderId="127" xfId="0" applyFont="1" applyBorder="1" applyAlignment="1" applyProtection="1">
      <alignment horizontal="center"/>
      <protection locked="0"/>
    </xf>
    <xf numFmtId="0" fontId="4" fillId="0" borderId="191" xfId="0" applyFont="1" applyBorder="1" applyAlignment="1" applyProtection="1">
      <alignment horizontal="center"/>
      <protection locked="0"/>
    </xf>
    <xf numFmtId="1" fontId="4" fillId="0" borderId="191" xfId="0" applyNumberFormat="1" applyFont="1" applyBorder="1" applyAlignment="1" applyProtection="1">
      <alignment horizontal="center"/>
      <protection locked="0"/>
    </xf>
    <xf numFmtId="1" fontId="4" fillId="0" borderId="192" xfId="0" applyNumberFormat="1" applyFont="1" applyBorder="1" applyAlignment="1" applyProtection="1">
      <alignment horizontal="center"/>
      <protection locked="0"/>
    </xf>
    <xf numFmtId="49" fontId="3" fillId="26" borderId="193" xfId="0" applyNumberFormat="1" applyFont="1" applyFill="1" applyBorder="1" applyAlignment="1" applyProtection="1">
      <alignment horizontal="center"/>
      <protection locked="0"/>
    </xf>
    <xf numFmtId="49" fontId="3" fillId="26" borderId="194" xfId="0" applyNumberFormat="1" applyFont="1" applyFill="1" applyBorder="1" applyAlignment="1" applyProtection="1">
      <alignment horizontal="center"/>
      <protection locked="0"/>
    </xf>
    <xf numFmtId="49" fontId="3" fillId="26" borderId="195" xfId="0" applyNumberFormat="1" applyFont="1" applyFill="1" applyBorder="1" applyAlignment="1" applyProtection="1">
      <alignment horizontal="center"/>
      <protection locked="0"/>
    </xf>
    <xf numFmtId="49" fontId="3" fillId="26" borderId="196" xfId="0" applyNumberFormat="1" applyFont="1" applyFill="1" applyBorder="1" applyAlignment="1" applyProtection="1">
      <alignment horizontal="center"/>
      <protection locked="0"/>
    </xf>
    <xf numFmtId="49" fontId="3" fillId="26" borderId="197" xfId="0" applyNumberFormat="1" applyFont="1" applyFill="1" applyBorder="1" applyAlignment="1" applyProtection="1">
      <alignment horizontal="center"/>
      <protection locked="0"/>
    </xf>
    <xf numFmtId="0" fontId="3" fillId="0" borderId="147" xfId="0" applyFont="1" applyBorder="1" applyAlignment="1" applyProtection="1">
      <alignment horizontal="center"/>
      <protection locked="0"/>
    </xf>
    <xf numFmtId="0" fontId="3" fillId="0" borderId="187" xfId="0" applyFont="1" applyBorder="1" applyAlignment="1" applyProtection="1">
      <alignment horizontal="center"/>
      <protection locked="0"/>
    </xf>
    <xf numFmtId="0" fontId="3" fillId="0" borderId="186" xfId="0" applyFont="1" applyBorder="1" applyAlignment="1" applyProtection="1">
      <alignment horizontal="center"/>
      <protection locked="0"/>
    </xf>
    <xf numFmtId="0" fontId="3" fillId="0" borderId="198" xfId="0" applyFont="1" applyBorder="1" applyAlignment="1" applyProtection="1">
      <alignment horizontal="center"/>
      <protection locked="0"/>
    </xf>
    <xf numFmtId="0" fontId="0" fillId="0" borderId="199" xfId="0" applyBorder="1" applyAlignment="1">
      <alignment/>
    </xf>
    <xf numFmtId="0" fontId="3" fillId="0" borderId="200" xfId="0" applyFont="1" applyBorder="1" applyAlignment="1" applyProtection="1">
      <alignment horizontal="center"/>
      <protection locked="0"/>
    </xf>
    <xf numFmtId="0" fontId="4" fillId="25" borderId="135" xfId="0" applyFont="1" applyFill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/>
      <protection locked="0"/>
    </xf>
    <xf numFmtId="0" fontId="4" fillId="25" borderId="201" xfId="0" applyFont="1" applyFill="1" applyBorder="1" applyAlignment="1" applyProtection="1">
      <alignment horizontal="center"/>
      <protection locked="0"/>
    </xf>
    <xf numFmtId="0" fontId="3" fillId="0" borderId="134" xfId="0" applyFont="1" applyBorder="1" applyAlignment="1" applyProtection="1">
      <alignment horizontal="center"/>
      <protection locked="0"/>
    </xf>
    <xf numFmtId="0" fontId="4" fillId="25" borderId="137" xfId="0" applyFont="1" applyFill="1" applyBorder="1" applyAlignment="1" applyProtection="1">
      <alignment horizontal="center"/>
      <protection locked="0"/>
    </xf>
    <xf numFmtId="0" fontId="3" fillId="22" borderId="202" xfId="0" applyFont="1" applyFill="1" applyBorder="1" applyAlignment="1" applyProtection="1">
      <alignment horizontal="center"/>
      <protection hidden="1"/>
    </xf>
    <xf numFmtId="0" fontId="4" fillId="4" borderId="199" xfId="0" applyFont="1" applyFill="1" applyBorder="1" applyAlignment="1" applyProtection="1">
      <alignment horizontal="center"/>
      <protection hidden="1"/>
    </xf>
    <xf numFmtId="0" fontId="3" fillId="22" borderId="199" xfId="0" applyFont="1" applyFill="1" applyBorder="1" applyAlignment="1" applyProtection="1">
      <alignment horizontal="center"/>
      <protection hidden="1"/>
    </xf>
    <xf numFmtId="0" fontId="4" fillId="4" borderId="203" xfId="0" applyFont="1" applyFill="1" applyBorder="1" applyAlignment="1" applyProtection="1">
      <alignment horizontal="center"/>
      <protection hidden="1"/>
    </xf>
    <xf numFmtId="0" fontId="4" fillId="25" borderId="201" xfId="0" applyFont="1" applyFill="1" applyBorder="1" applyAlignment="1" applyProtection="1">
      <alignment horizontal="center"/>
      <protection locked="0"/>
    </xf>
    <xf numFmtId="0" fontId="3" fillId="22" borderId="199" xfId="0" applyFont="1" applyFill="1" applyBorder="1" applyAlignment="1" applyProtection="1">
      <alignment horizontal="center"/>
      <protection hidden="1"/>
    </xf>
    <xf numFmtId="0" fontId="4" fillId="4" borderId="199" xfId="0" applyFont="1" applyFill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locked="0"/>
    </xf>
    <xf numFmtId="0" fontId="4" fillId="25" borderId="43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4" fillId="25" borderId="87" xfId="0" applyFont="1" applyFill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4" fillId="25" borderId="44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4" fillId="25" borderId="45" xfId="0" applyFont="1" applyFill="1" applyBorder="1" applyAlignment="1" applyProtection="1">
      <alignment horizontal="center"/>
      <protection locked="0"/>
    </xf>
    <xf numFmtId="0" fontId="3" fillId="0" borderId="204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24" borderId="205" xfId="0" applyFont="1" applyFill="1" applyBorder="1" applyAlignment="1" applyProtection="1">
      <alignment horizontal="center"/>
      <protection locked="0"/>
    </xf>
    <xf numFmtId="0" fontId="3" fillId="25" borderId="206" xfId="0" applyFont="1" applyFill="1" applyBorder="1" applyAlignment="1" applyProtection="1">
      <alignment horizontal="center"/>
      <protection locked="0"/>
    </xf>
    <xf numFmtId="0" fontId="3" fillId="26" borderId="110" xfId="0" applyFont="1" applyFill="1" applyBorder="1" applyAlignment="1" applyProtection="1">
      <alignment horizontal="center" vertical="center"/>
      <protection locked="0"/>
    </xf>
    <xf numFmtId="49" fontId="3" fillId="26" borderId="207" xfId="0" applyNumberFormat="1" applyFont="1" applyFill="1" applyBorder="1" applyAlignment="1" applyProtection="1">
      <alignment horizontal="center" vertical="center"/>
      <protection locked="0"/>
    </xf>
    <xf numFmtId="0" fontId="3" fillId="0" borderId="208" xfId="0" applyFont="1" applyBorder="1" applyAlignment="1" applyProtection="1">
      <alignment horizontal="center" vertical="center"/>
      <protection locked="0"/>
    </xf>
    <xf numFmtId="0" fontId="3" fillId="24" borderId="110" xfId="0" applyFont="1" applyFill="1" applyBorder="1" applyAlignment="1" applyProtection="1">
      <alignment horizontal="center"/>
      <protection locked="0"/>
    </xf>
    <xf numFmtId="49" fontId="3" fillId="26" borderId="110" xfId="0" applyNumberFormat="1" applyFont="1" applyFill="1" applyBorder="1" applyAlignment="1" applyProtection="1">
      <alignment horizontal="center" vertical="center"/>
      <protection locked="0"/>
    </xf>
    <xf numFmtId="0" fontId="3" fillId="25" borderId="204" xfId="0" applyFont="1" applyFill="1" applyBorder="1" applyAlignment="1" applyProtection="1">
      <alignment horizontal="center"/>
      <protection locked="0"/>
    </xf>
    <xf numFmtId="0" fontId="3" fillId="24" borderId="204" xfId="0" applyFont="1" applyFill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4" fillId="25" borderId="79" xfId="0" applyFont="1" applyFill="1" applyBorder="1" applyAlignment="1" applyProtection="1">
      <alignment horizontal="center"/>
      <protection locked="0"/>
    </xf>
    <xf numFmtId="0" fontId="4" fillId="25" borderId="142" xfId="0" applyFont="1" applyFill="1" applyBorder="1" applyAlignment="1" applyProtection="1">
      <alignment horizontal="center"/>
      <protection locked="0"/>
    </xf>
    <xf numFmtId="0" fontId="3" fillId="22" borderId="209" xfId="0" applyFont="1" applyFill="1" applyBorder="1" applyAlignment="1" applyProtection="1">
      <alignment horizontal="center"/>
      <protection hidden="1"/>
    </xf>
    <xf numFmtId="0" fontId="4" fillId="4" borderId="181" xfId="0" applyFont="1" applyFill="1" applyBorder="1" applyAlignment="1" applyProtection="1">
      <alignment horizontal="center"/>
      <protection hidden="1"/>
    </xf>
    <xf numFmtId="0" fontId="3" fillId="22" borderId="181" xfId="0" applyFont="1" applyFill="1" applyBorder="1" applyAlignment="1" applyProtection="1">
      <alignment horizontal="center"/>
      <protection hidden="1"/>
    </xf>
    <xf numFmtId="0" fontId="4" fillId="4" borderId="210" xfId="0" applyFont="1" applyFill="1" applyBorder="1" applyAlignment="1" applyProtection="1">
      <alignment horizontal="center"/>
      <protection hidden="1"/>
    </xf>
    <xf numFmtId="0" fontId="3" fillId="0" borderId="107" xfId="0" applyFont="1" applyBorder="1" applyAlignment="1" applyProtection="1">
      <alignment horizontal="center"/>
      <protection locked="0"/>
    </xf>
    <xf numFmtId="0" fontId="3" fillId="0" borderId="200" xfId="0" applyFont="1" applyBorder="1" applyAlignment="1" applyProtection="1">
      <alignment horizontal="center"/>
      <protection locked="0"/>
    </xf>
    <xf numFmtId="49" fontId="3" fillId="26" borderId="193" xfId="0" applyNumberFormat="1" applyFont="1" applyFill="1" applyBorder="1" applyAlignment="1" applyProtection="1">
      <alignment horizontal="center"/>
      <protection locked="0"/>
    </xf>
    <xf numFmtId="49" fontId="3" fillId="26" borderId="196" xfId="0" applyNumberFormat="1" applyFont="1" applyFill="1" applyBorder="1" applyAlignment="1" applyProtection="1">
      <alignment horizontal="center"/>
      <protection locked="0"/>
    </xf>
    <xf numFmtId="49" fontId="3" fillId="26" borderId="194" xfId="0" applyNumberFormat="1" applyFont="1" applyFill="1" applyBorder="1" applyAlignment="1" applyProtection="1">
      <alignment horizontal="center"/>
      <protection locked="0"/>
    </xf>
    <xf numFmtId="49" fontId="3" fillId="26" borderId="211" xfId="0" applyNumberFormat="1" applyFont="1" applyFill="1" applyBorder="1" applyAlignment="1" applyProtection="1">
      <alignment horizontal="center"/>
      <protection locked="0"/>
    </xf>
    <xf numFmtId="49" fontId="3" fillId="26" borderId="212" xfId="0" applyNumberFormat="1" applyFont="1" applyFill="1" applyBorder="1" applyAlignment="1" applyProtection="1">
      <alignment horizontal="center"/>
      <protection locked="0"/>
    </xf>
    <xf numFmtId="49" fontId="3" fillId="26" borderId="197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4" borderId="213" xfId="0" applyFont="1" applyFill="1" applyBorder="1" applyAlignment="1" applyProtection="1">
      <alignment horizontal="center"/>
      <protection hidden="1"/>
    </xf>
    <xf numFmtId="49" fontId="3" fillId="26" borderId="214" xfId="0" applyNumberFormat="1" applyFont="1" applyFill="1" applyBorder="1" applyAlignment="1" applyProtection="1">
      <alignment horizontal="center"/>
      <protection locked="0"/>
    </xf>
    <xf numFmtId="49" fontId="3" fillId="26" borderId="195" xfId="0" applyNumberFormat="1" applyFont="1" applyFill="1" applyBorder="1" applyAlignment="1" applyProtection="1">
      <alignment horizontal="center"/>
      <protection locked="0"/>
    </xf>
    <xf numFmtId="49" fontId="3" fillId="26" borderId="215" xfId="0" applyNumberFormat="1" applyFont="1" applyFill="1" applyBorder="1" applyAlignment="1" applyProtection="1">
      <alignment horizontal="center"/>
      <protection locked="0"/>
    </xf>
    <xf numFmtId="0" fontId="4" fillId="25" borderId="156" xfId="0" applyFont="1" applyFill="1" applyBorder="1" applyAlignment="1" applyProtection="1">
      <alignment horizontal="center"/>
      <protection hidden="1"/>
    </xf>
    <xf numFmtId="0" fontId="4" fillId="25" borderId="216" xfId="0" applyFont="1" applyFill="1" applyBorder="1" applyAlignment="1" applyProtection="1">
      <alignment horizontal="center"/>
      <protection hidden="1"/>
    </xf>
    <xf numFmtId="1" fontId="31" fillId="0" borderId="217" xfId="0" applyNumberFormat="1" applyFont="1" applyBorder="1" applyAlignment="1" applyProtection="1">
      <alignment horizontal="center"/>
      <protection locked="0"/>
    </xf>
    <xf numFmtId="0" fontId="4" fillId="0" borderId="218" xfId="0" applyFont="1" applyBorder="1" applyAlignment="1" applyProtection="1">
      <alignment horizontal="center"/>
      <protection locked="0"/>
    </xf>
    <xf numFmtId="49" fontId="29" fillId="26" borderId="193" xfId="0" applyNumberFormat="1" applyFont="1" applyFill="1" applyBorder="1" applyAlignment="1" applyProtection="1">
      <alignment horizontal="center"/>
      <protection locked="0"/>
    </xf>
    <xf numFmtId="0" fontId="30" fillId="0" borderId="91" xfId="0" applyFont="1" applyBorder="1" applyAlignment="1">
      <alignment/>
    </xf>
    <xf numFmtId="0" fontId="29" fillId="22" borderId="104" xfId="0" applyFont="1" applyFill="1" applyBorder="1" applyAlignment="1" applyProtection="1">
      <alignment horizontal="center"/>
      <protection hidden="1"/>
    </xf>
    <xf numFmtId="0" fontId="31" fillId="4" borderId="91" xfId="0" applyFont="1" applyFill="1" applyBorder="1" applyAlignment="1" applyProtection="1">
      <alignment horizontal="center"/>
      <protection hidden="1"/>
    </xf>
    <xf numFmtId="0" fontId="29" fillId="22" borderId="91" xfId="0" applyFont="1" applyFill="1" applyBorder="1" applyAlignment="1" applyProtection="1">
      <alignment horizontal="center"/>
      <protection hidden="1"/>
    </xf>
    <xf numFmtId="0" fontId="29" fillId="27" borderId="63" xfId="0" applyFont="1" applyFill="1" applyBorder="1" applyAlignment="1" applyProtection="1">
      <alignment horizontal="center"/>
      <protection hidden="1"/>
    </xf>
    <xf numFmtId="0" fontId="31" fillId="25" borderId="47" xfId="0" applyFont="1" applyFill="1" applyBorder="1" applyAlignment="1" applyProtection="1">
      <alignment horizontal="center"/>
      <protection hidden="1"/>
    </xf>
    <xf numFmtId="0" fontId="29" fillId="27" borderId="48" xfId="0" applyFont="1" applyFill="1" applyBorder="1" applyAlignment="1" applyProtection="1">
      <alignment horizontal="center"/>
      <protection hidden="1"/>
    </xf>
    <xf numFmtId="0" fontId="31" fillId="25" borderId="71" xfId="0" applyFont="1" applyFill="1" applyBorder="1" applyAlignment="1" applyProtection="1">
      <alignment horizontal="center"/>
      <protection hidden="1"/>
    </xf>
    <xf numFmtId="49" fontId="29" fillId="26" borderId="196" xfId="0" applyNumberFormat="1" applyFont="1" applyFill="1" applyBorder="1" applyAlignment="1" applyProtection="1">
      <alignment horizontal="center"/>
      <protection locked="0"/>
    </xf>
    <xf numFmtId="0" fontId="3" fillId="26" borderId="138" xfId="0" applyFont="1" applyFill="1" applyBorder="1" applyAlignment="1" applyProtection="1">
      <alignment horizontal="center" vertical="center"/>
      <protection locked="0"/>
    </xf>
    <xf numFmtId="49" fontId="3" fillId="26" borderId="219" xfId="0" applyNumberFormat="1" applyFont="1" applyFill="1" applyBorder="1" applyAlignment="1" applyProtection="1">
      <alignment horizontal="center" vertical="center"/>
      <protection locked="0"/>
    </xf>
    <xf numFmtId="0" fontId="29" fillId="0" borderId="146" xfId="0" applyFont="1" applyBorder="1" applyAlignment="1" applyProtection="1">
      <alignment horizontal="center"/>
      <protection locked="0"/>
    </xf>
    <xf numFmtId="0" fontId="30" fillId="0" borderId="181" xfId="0" applyFont="1" applyBorder="1" applyAlignment="1">
      <alignment/>
    </xf>
    <xf numFmtId="0" fontId="29" fillId="0" borderId="220" xfId="0" applyFont="1" applyBorder="1" applyAlignment="1" applyProtection="1">
      <alignment horizontal="center"/>
      <protection locked="0"/>
    </xf>
    <xf numFmtId="0" fontId="31" fillId="25" borderId="221" xfId="0" applyFont="1" applyFill="1" applyBorder="1" applyAlignment="1" applyProtection="1">
      <alignment horizontal="center"/>
      <protection locked="0"/>
    </xf>
    <xf numFmtId="0" fontId="29" fillId="0" borderId="222" xfId="0" applyFont="1" applyBorder="1" applyAlignment="1" applyProtection="1">
      <alignment horizontal="center"/>
      <protection locked="0"/>
    </xf>
    <xf numFmtId="0" fontId="31" fillId="25" borderId="223" xfId="0" applyFont="1" applyFill="1" applyBorder="1" applyAlignment="1" applyProtection="1">
      <alignment horizontal="center"/>
      <protection locked="0"/>
    </xf>
    <xf numFmtId="0" fontId="31" fillId="25" borderId="176" xfId="0" applyFont="1" applyFill="1" applyBorder="1" applyAlignment="1" applyProtection="1">
      <alignment horizontal="center"/>
      <protection locked="0"/>
    </xf>
    <xf numFmtId="0" fontId="29" fillId="0" borderId="221" xfId="0" applyFont="1" applyBorder="1" applyAlignment="1" applyProtection="1">
      <alignment horizontal="center"/>
      <protection locked="0"/>
    </xf>
    <xf numFmtId="0" fontId="31" fillId="25" borderId="222" xfId="0" applyFont="1" applyFill="1" applyBorder="1" applyAlignment="1" applyProtection="1">
      <alignment horizontal="center"/>
      <protection locked="0"/>
    </xf>
    <xf numFmtId="0" fontId="29" fillId="0" borderId="224" xfId="0" applyFont="1" applyBorder="1" applyAlignment="1" applyProtection="1">
      <alignment horizontal="center"/>
      <protection locked="0"/>
    </xf>
    <xf numFmtId="0" fontId="29" fillId="22" borderId="209" xfId="0" applyFont="1" applyFill="1" applyBorder="1" applyAlignment="1" applyProtection="1">
      <alignment horizontal="center"/>
      <protection hidden="1"/>
    </xf>
    <xf numFmtId="0" fontId="31" fillId="4" borderId="181" xfId="0" applyFont="1" applyFill="1" applyBorder="1" applyAlignment="1" applyProtection="1">
      <alignment horizontal="center"/>
      <protection hidden="1"/>
    </xf>
    <xf numFmtId="0" fontId="29" fillId="22" borderId="181" xfId="0" applyFont="1" applyFill="1" applyBorder="1" applyAlignment="1" applyProtection="1">
      <alignment horizontal="center"/>
      <protection hidden="1"/>
    </xf>
    <xf numFmtId="0" fontId="31" fillId="4" borderId="210" xfId="0" applyFont="1" applyFill="1" applyBorder="1" applyAlignment="1" applyProtection="1">
      <alignment horizontal="center"/>
      <protection hidden="1"/>
    </xf>
    <xf numFmtId="49" fontId="29" fillId="26" borderId="225" xfId="0" applyNumberFormat="1" applyFont="1" applyFill="1" applyBorder="1" applyAlignment="1" applyProtection="1">
      <alignment horizontal="center"/>
      <protection locked="0"/>
    </xf>
    <xf numFmtId="0" fontId="29" fillId="0" borderId="176" xfId="0" applyFont="1" applyBorder="1" applyAlignment="1" applyProtection="1">
      <alignment horizontal="center"/>
      <protection locked="0"/>
    </xf>
    <xf numFmtId="0" fontId="29" fillId="27" borderId="178" xfId="0" applyFont="1" applyFill="1" applyBorder="1" applyAlignment="1" applyProtection="1">
      <alignment horizontal="center"/>
      <protection hidden="1"/>
    </xf>
    <xf numFmtId="0" fontId="31" fillId="25" borderId="117" xfId="0" applyFont="1" applyFill="1" applyBorder="1" applyAlignment="1" applyProtection="1">
      <alignment horizontal="center"/>
      <protection hidden="1"/>
    </xf>
    <xf numFmtId="0" fontId="29" fillId="27" borderId="175" xfId="0" applyFont="1" applyFill="1" applyBorder="1" applyAlignment="1" applyProtection="1">
      <alignment horizontal="center"/>
      <protection hidden="1"/>
    </xf>
    <xf numFmtId="0" fontId="31" fillId="25" borderId="180" xfId="0" applyFont="1" applyFill="1" applyBorder="1" applyAlignment="1" applyProtection="1">
      <alignment horizontal="center"/>
      <protection hidden="1"/>
    </xf>
    <xf numFmtId="0" fontId="3" fillId="0" borderId="188" xfId="0" applyFont="1" applyBorder="1" applyAlignment="1" applyProtection="1">
      <alignment horizontal="center"/>
      <protection locked="0"/>
    </xf>
    <xf numFmtId="0" fontId="0" fillId="0" borderId="123" xfId="0" applyBorder="1" applyAlignment="1">
      <alignment/>
    </xf>
    <xf numFmtId="0" fontId="3" fillId="0" borderId="200" xfId="0" applyFont="1" applyBorder="1" applyAlignment="1" applyProtection="1">
      <alignment horizontal="center"/>
      <protection locked="0"/>
    </xf>
    <xf numFmtId="0" fontId="4" fillId="25" borderId="136" xfId="0" applyFont="1" applyFill="1" applyBorder="1" applyAlignment="1" applyProtection="1">
      <alignment horizontal="center"/>
      <protection locked="0"/>
    </xf>
    <xf numFmtId="49" fontId="3" fillId="26" borderId="226" xfId="0" applyNumberFormat="1" applyFont="1" applyFill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22" borderId="102" xfId="0" applyFont="1" applyFill="1" applyBorder="1" applyAlignment="1" applyProtection="1">
      <alignment horizontal="center"/>
      <protection hidden="1"/>
    </xf>
    <xf numFmtId="0" fontId="3" fillId="22" borderId="79" xfId="0" applyFont="1" applyFill="1" applyBorder="1" applyAlignment="1" applyProtection="1">
      <alignment horizontal="center"/>
      <protection hidden="1"/>
    </xf>
    <xf numFmtId="0" fontId="3" fillId="0" borderId="182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27" borderId="60" xfId="0" applyFont="1" applyFill="1" applyBorder="1" applyAlignment="1" applyProtection="1">
      <alignment horizontal="center"/>
      <protection hidden="1"/>
    </xf>
    <xf numFmtId="0" fontId="3" fillId="27" borderId="35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27" borderId="60" xfId="0" applyFont="1" applyFill="1" applyBorder="1" applyAlignment="1" applyProtection="1">
      <alignment horizontal="center"/>
      <protection hidden="1"/>
    </xf>
    <xf numFmtId="0" fontId="3" fillId="27" borderId="35" xfId="0" applyFont="1" applyFill="1" applyBorder="1" applyAlignment="1" applyProtection="1">
      <alignment horizontal="center"/>
      <protection hidden="1"/>
    </xf>
    <xf numFmtId="0" fontId="0" fillId="0" borderId="114" xfId="0" applyFont="1" applyBorder="1" applyAlignment="1">
      <alignment/>
    </xf>
    <xf numFmtId="49" fontId="3" fillId="26" borderId="227" xfId="0" applyNumberFormat="1" applyFont="1" applyFill="1" applyBorder="1" applyAlignment="1" applyProtection="1">
      <alignment horizontal="center"/>
      <protection locked="0"/>
    </xf>
    <xf numFmtId="0" fontId="3" fillId="0" borderId="165" xfId="0" applyFont="1" applyBorder="1" applyAlignment="1" applyProtection="1">
      <alignment horizontal="center"/>
      <protection locked="0"/>
    </xf>
    <xf numFmtId="0" fontId="3" fillId="0" borderId="162" xfId="0" applyFont="1" applyBorder="1" applyAlignment="1" applyProtection="1">
      <alignment horizontal="center"/>
      <protection locked="0"/>
    </xf>
    <xf numFmtId="0" fontId="3" fillId="0" borderId="228" xfId="0" applyFont="1" applyBorder="1" applyAlignment="1" applyProtection="1">
      <alignment horizontal="center"/>
      <protection locked="0"/>
    </xf>
    <xf numFmtId="0" fontId="3" fillId="22" borderId="102" xfId="0" applyFont="1" applyFill="1" applyBorder="1" applyAlignment="1" applyProtection="1">
      <alignment horizontal="center"/>
      <protection hidden="1"/>
    </xf>
    <xf numFmtId="0" fontId="3" fillId="22" borderId="79" xfId="0" applyFont="1" applyFill="1" applyBorder="1" applyAlignment="1" applyProtection="1">
      <alignment horizontal="center"/>
      <protection hidden="1"/>
    </xf>
    <xf numFmtId="0" fontId="3" fillId="0" borderId="164" xfId="0" applyFont="1" applyBorder="1" applyAlignment="1" applyProtection="1">
      <alignment horizontal="center"/>
      <protection locked="0"/>
    </xf>
    <xf numFmtId="0" fontId="3" fillId="0" borderId="228" xfId="0" applyFont="1" applyBorder="1" applyAlignment="1" applyProtection="1">
      <alignment horizontal="center"/>
      <protection locked="0"/>
    </xf>
    <xf numFmtId="0" fontId="3" fillId="27" borderId="161" xfId="0" applyFont="1" applyFill="1" applyBorder="1" applyAlignment="1" applyProtection="1">
      <alignment horizontal="center"/>
      <protection hidden="1"/>
    </xf>
    <xf numFmtId="0" fontId="3" fillId="27" borderId="162" xfId="0" applyFont="1" applyFill="1" applyBorder="1" applyAlignment="1" applyProtection="1">
      <alignment horizontal="center"/>
      <protection hidden="1"/>
    </xf>
    <xf numFmtId="0" fontId="4" fillId="25" borderId="165" xfId="0" applyFont="1" applyFill="1" applyBorder="1" applyAlignment="1" applyProtection="1">
      <alignment horizontal="center"/>
      <protection hidden="1"/>
    </xf>
    <xf numFmtId="49" fontId="3" fillId="26" borderId="212" xfId="0" applyNumberFormat="1" applyFont="1" applyFill="1" applyBorder="1" applyAlignment="1" applyProtection="1">
      <alignment horizontal="center"/>
      <protection locked="0"/>
    </xf>
    <xf numFmtId="0" fontId="0" fillId="0" borderId="101" xfId="0" applyFont="1" applyBorder="1" applyAlignment="1">
      <alignment/>
    </xf>
    <xf numFmtId="0" fontId="3" fillId="0" borderId="156" xfId="0" applyFont="1" applyBorder="1" applyAlignment="1" applyProtection="1">
      <alignment horizontal="center"/>
      <protection locked="0"/>
    </xf>
    <xf numFmtId="0" fontId="3" fillId="0" borderId="229" xfId="0" applyFont="1" applyBorder="1" applyAlignment="1" applyProtection="1">
      <alignment horizontal="center"/>
      <protection locked="0"/>
    </xf>
    <xf numFmtId="0" fontId="3" fillId="22" borderId="151" xfId="0" applyFont="1" applyFill="1" applyBorder="1" applyAlignment="1" applyProtection="1">
      <alignment horizontal="center"/>
      <protection hidden="1"/>
    </xf>
    <xf numFmtId="0" fontId="3" fillId="22" borderId="101" xfId="0" applyFont="1" applyFill="1" applyBorder="1" applyAlignment="1" applyProtection="1">
      <alignment horizontal="center"/>
      <protection hidden="1"/>
    </xf>
    <xf numFmtId="0" fontId="3" fillId="27" borderId="229" xfId="0" applyFont="1" applyFill="1" applyBorder="1" applyAlignment="1" applyProtection="1">
      <alignment horizontal="center"/>
      <protection hidden="1"/>
    </xf>
    <xf numFmtId="0" fontId="3" fillId="27" borderId="230" xfId="0" applyFont="1" applyFill="1" applyBorder="1" applyAlignment="1" applyProtection="1">
      <alignment horizontal="center"/>
      <protection hidden="1"/>
    </xf>
    <xf numFmtId="49" fontId="3" fillId="26" borderId="231" xfId="0" applyNumberFormat="1" applyFont="1" applyFill="1" applyBorder="1" applyAlignment="1" applyProtection="1">
      <alignment horizontal="center"/>
      <protection locked="0"/>
    </xf>
    <xf numFmtId="0" fontId="0" fillId="0" borderId="91" xfId="0" applyFont="1" applyBorder="1" applyAlignment="1">
      <alignment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22" borderId="104" xfId="0" applyFont="1" applyFill="1" applyBorder="1" applyAlignment="1" applyProtection="1">
      <alignment horizontal="center"/>
      <protection hidden="1"/>
    </xf>
    <xf numFmtId="0" fontId="3" fillId="22" borderId="91" xfId="0" applyFont="1" applyFill="1" applyBorder="1" applyAlignment="1" applyProtection="1">
      <alignment horizontal="center"/>
      <protection hidden="1"/>
    </xf>
    <xf numFmtId="0" fontId="3" fillId="27" borderId="63" xfId="0" applyFont="1" applyFill="1" applyBorder="1" applyAlignment="1" applyProtection="1">
      <alignment horizontal="center"/>
      <protection hidden="1"/>
    </xf>
    <xf numFmtId="0" fontId="3" fillId="27" borderId="48" xfId="0" applyFont="1" applyFill="1" applyBorder="1" applyAlignment="1" applyProtection="1">
      <alignment horizontal="center"/>
      <protection hidden="1"/>
    </xf>
    <xf numFmtId="0" fontId="0" fillId="0" borderId="123" xfId="0" applyFont="1" applyBorder="1" applyAlignment="1">
      <alignment/>
    </xf>
    <xf numFmtId="0" fontId="3" fillId="0" borderId="137" xfId="0" applyFont="1" applyBorder="1" applyAlignment="1" applyProtection="1">
      <alignment horizontal="center"/>
      <protection locked="0"/>
    </xf>
    <xf numFmtId="0" fontId="3" fillId="0" borderId="136" xfId="0" applyFont="1" applyBorder="1" applyAlignment="1" applyProtection="1">
      <alignment horizontal="center"/>
      <protection locked="0"/>
    </xf>
    <xf numFmtId="0" fontId="3" fillId="0" borderId="134" xfId="0" applyFont="1" applyBorder="1" applyAlignment="1" applyProtection="1">
      <alignment horizontal="center"/>
      <protection locked="0"/>
    </xf>
    <xf numFmtId="0" fontId="3" fillId="22" borderId="128" xfId="0" applyFont="1" applyFill="1" applyBorder="1" applyAlignment="1" applyProtection="1">
      <alignment horizontal="center"/>
      <protection hidden="1"/>
    </xf>
    <xf numFmtId="0" fontId="3" fillId="22" borderId="123" xfId="0" applyFont="1" applyFill="1" applyBorder="1" applyAlignment="1" applyProtection="1">
      <alignment horizontal="center"/>
      <protection hidden="1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121" xfId="0" applyFont="1" applyBorder="1" applyAlignment="1" applyProtection="1">
      <alignment horizontal="center"/>
      <protection locked="0"/>
    </xf>
    <xf numFmtId="0" fontId="3" fillId="27" borderId="120" xfId="0" applyFont="1" applyFill="1" applyBorder="1" applyAlignment="1" applyProtection="1">
      <alignment horizontal="center"/>
      <protection hidden="1"/>
    </xf>
    <xf numFmtId="0" fontId="3" fillId="27" borderId="106" xfId="0" applyFont="1" applyFill="1" applyBorder="1" applyAlignment="1" applyProtection="1">
      <alignment horizontal="center"/>
      <protection hidden="1"/>
    </xf>
    <xf numFmtId="0" fontId="29" fillId="0" borderId="160" xfId="0" applyFont="1" applyBorder="1" applyAlignment="1" applyProtection="1">
      <alignment horizontal="center"/>
      <protection locked="0"/>
    </xf>
    <xf numFmtId="0" fontId="30" fillId="0" borderId="114" xfId="0" applyFont="1" applyBorder="1" applyAlignment="1">
      <alignment/>
    </xf>
    <xf numFmtId="0" fontId="29" fillId="0" borderId="232" xfId="0" applyFont="1" applyBorder="1" applyAlignment="1" applyProtection="1">
      <alignment horizontal="center"/>
      <protection locked="0"/>
    </xf>
    <xf numFmtId="0" fontId="31" fillId="25" borderId="47" xfId="0" applyFont="1" applyFill="1" applyBorder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1" fillId="25" borderId="233" xfId="0" applyFont="1" applyFill="1" applyBorder="1" applyAlignment="1" applyProtection="1">
      <alignment horizontal="center"/>
      <protection locked="0"/>
    </xf>
    <xf numFmtId="0" fontId="31" fillId="25" borderId="67" xfId="0" applyFont="1" applyFill="1" applyBorder="1" applyAlignment="1" applyProtection="1">
      <alignment horizontal="center"/>
      <protection locked="0"/>
    </xf>
    <xf numFmtId="0" fontId="29" fillId="0" borderId="234" xfId="0" applyFont="1" applyBorder="1" applyAlignment="1" applyProtection="1">
      <alignment horizontal="center"/>
      <protection locked="0"/>
    </xf>
    <xf numFmtId="0" fontId="29" fillId="22" borderId="235" xfId="0" applyFont="1" applyFill="1" applyBorder="1" applyAlignment="1" applyProtection="1">
      <alignment horizontal="center"/>
      <protection hidden="1"/>
    </xf>
    <xf numFmtId="0" fontId="31" fillId="4" borderId="236" xfId="0" applyFont="1" applyFill="1" applyBorder="1" applyAlignment="1" applyProtection="1">
      <alignment horizontal="center"/>
      <protection hidden="1"/>
    </xf>
    <xf numFmtId="0" fontId="29" fillId="22" borderId="236" xfId="0" applyFont="1" applyFill="1" applyBorder="1" applyAlignment="1" applyProtection="1">
      <alignment horizontal="center"/>
      <protection hidden="1"/>
    </xf>
    <xf numFmtId="0" fontId="31" fillId="4" borderId="237" xfId="0" applyFont="1" applyFill="1" applyBorder="1" applyAlignment="1" applyProtection="1">
      <alignment horizontal="center"/>
      <protection hidden="1"/>
    </xf>
    <xf numFmtId="49" fontId="29" fillId="26" borderId="238" xfId="0" applyNumberFormat="1" applyFont="1" applyFill="1" applyBorder="1" applyAlignment="1" applyProtection="1">
      <alignment horizontal="center"/>
      <protection locked="0"/>
    </xf>
    <xf numFmtId="0" fontId="29" fillId="27" borderId="232" xfId="0" applyFont="1" applyFill="1" applyBorder="1" applyAlignment="1" applyProtection="1">
      <alignment horizontal="center"/>
      <protection hidden="1"/>
    </xf>
    <xf numFmtId="0" fontId="29" fillId="27" borderId="0" xfId="0" applyFont="1" applyFill="1" applyBorder="1" applyAlignment="1" applyProtection="1">
      <alignment horizontal="center"/>
      <protection hidden="1"/>
    </xf>
    <xf numFmtId="0" fontId="31" fillId="25" borderId="67" xfId="0" applyFont="1" applyFill="1" applyBorder="1" applyAlignment="1" applyProtection="1">
      <alignment horizontal="center"/>
      <protection hidden="1"/>
    </xf>
    <xf numFmtId="49" fontId="29" fillId="26" borderId="227" xfId="0" applyNumberFormat="1" applyFont="1" applyFill="1" applyBorder="1" applyAlignment="1" applyProtection="1">
      <alignment horizontal="center"/>
      <protection locked="0"/>
    </xf>
    <xf numFmtId="1" fontId="31" fillId="0" borderId="239" xfId="0" applyNumberFormat="1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22" borderId="240" xfId="0" applyFont="1" applyFill="1" applyBorder="1" applyAlignment="1" applyProtection="1">
      <alignment horizontal="center"/>
      <protection hidden="1"/>
    </xf>
    <xf numFmtId="0" fontId="3" fillId="22" borderId="114" xfId="0" applyFont="1" applyFill="1" applyBorder="1" applyAlignment="1" applyProtection="1">
      <alignment horizontal="center"/>
      <protection hidden="1"/>
    </xf>
    <xf numFmtId="0" fontId="3" fillId="27" borderId="52" xfId="0" applyFont="1" applyFill="1" applyBorder="1" applyAlignment="1" applyProtection="1">
      <alignment horizontal="center"/>
      <protection hidden="1"/>
    </xf>
    <xf numFmtId="0" fontId="3" fillId="27" borderId="66" xfId="0" applyFont="1" applyFill="1" applyBorder="1" applyAlignment="1" applyProtection="1">
      <alignment horizontal="center"/>
      <protection hidden="1"/>
    </xf>
    <xf numFmtId="0" fontId="3" fillId="0" borderId="165" xfId="0" applyFont="1" applyBorder="1" applyAlignment="1" applyProtection="1">
      <alignment horizontal="center"/>
      <protection locked="0"/>
    </xf>
    <xf numFmtId="0" fontId="3" fillId="0" borderId="162" xfId="0" applyFont="1" applyBorder="1" applyAlignment="1" applyProtection="1">
      <alignment horizontal="center"/>
      <protection locked="0"/>
    </xf>
    <xf numFmtId="0" fontId="3" fillId="27" borderId="161" xfId="0" applyFont="1" applyFill="1" applyBorder="1" applyAlignment="1" applyProtection="1">
      <alignment horizontal="center"/>
      <protection hidden="1"/>
    </xf>
    <xf numFmtId="0" fontId="3" fillId="27" borderId="162" xfId="0" applyFont="1" applyFill="1" applyBorder="1" applyAlignment="1" applyProtection="1">
      <alignment horizontal="center"/>
      <protection hidden="1"/>
    </xf>
    <xf numFmtId="0" fontId="3" fillId="0" borderId="93" xfId="0" applyFont="1" applyBorder="1" applyAlignment="1" applyProtection="1">
      <alignment horizontal="center"/>
      <protection locked="0"/>
    </xf>
    <xf numFmtId="0" fontId="3" fillId="0" borderId="241" xfId="0" applyFont="1" applyBorder="1" applyAlignment="1" applyProtection="1">
      <alignment horizontal="center"/>
      <protection locked="0"/>
    </xf>
    <xf numFmtId="0" fontId="0" fillId="0" borderId="171" xfId="0" applyFont="1" applyBorder="1" applyAlignment="1">
      <alignment/>
    </xf>
    <xf numFmtId="0" fontId="3" fillId="0" borderId="170" xfId="0" applyFont="1" applyBorder="1" applyAlignment="1" applyProtection="1">
      <alignment horizontal="center"/>
      <protection locked="0"/>
    </xf>
    <xf numFmtId="0" fontId="3" fillId="0" borderId="242" xfId="0" applyFont="1" applyBorder="1" applyAlignment="1" applyProtection="1">
      <alignment horizontal="center"/>
      <protection locked="0"/>
    </xf>
    <xf numFmtId="0" fontId="3" fillId="0" borderId="173" xfId="0" applyFont="1" applyBorder="1" applyAlignment="1" applyProtection="1">
      <alignment horizontal="center"/>
      <protection locked="0"/>
    </xf>
    <xf numFmtId="0" fontId="3" fillId="22" borderId="243" xfId="0" applyFont="1" applyFill="1" applyBorder="1" applyAlignment="1" applyProtection="1">
      <alignment horizontal="center"/>
      <protection hidden="1"/>
    </xf>
    <xf numFmtId="0" fontId="3" fillId="22" borderId="171" xfId="0" applyFont="1" applyFill="1" applyBorder="1" applyAlignment="1" applyProtection="1">
      <alignment horizontal="center"/>
      <protection hidden="1"/>
    </xf>
    <xf numFmtId="0" fontId="3" fillId="22" borderId="202" xfId="0" applyFont="1" applyFill="1" applyBorder="1" applyAlignment="1" applyProtection="1">
      <alignment horizontal="center"/>
      <protection hidden="1"/>
    </xf>
    <xf numFmtId="0" fontId="3" fillId="22" borderId="199" xfId="0" applyFont="1" applyFill="1" applyBorder="1" applyAlignment="1" applyProtection="1">
      <alignment horizontal="center"/>
      <protection hidden="1"/>
    </xf>
    <xf numFmtId="0" fontId="3" fillId="27" borderId="200" xfId="0" applyFont="1" applyFill="1" applyBorder="1" applyAlignment="1" applyProtection="1">
      <alignment horizontal="center"/>
      <protection hidden="1"/>
    </xf>
    <xf numFmtId="0" fontId="4" fillId="25" borderId="135" xfId="0" applyFont="1" applyFill="1" applyBorder="1" applyAlignment="1" applyProtection="1">
      <alignment horizontal="center"/>
      <protection hidden="1"/>
    </xf>
    <xf numFmtId="0" fontId="3" fillId="27" borderId="136" xfId="0" applyFont="1" applyFill="1" applyBorder="1" applyAlignment="1" applyProtection="1">
      <alignment horizontal="center"/>
      <protection hidden="1"/>
    </xf>
    <xf numFmtId="0" fontId="4" fillId="25" borderId="137" xfId="0" applyFont="1" applyFill="1" applyBorder="1" applyAlignment="1" applyProtection="1">
      <alignment horizontal="center"/>
      <protection hidden="1"/>
    </xf>
    <xf numFmtId="0" fontId="3" fillId="27" borderId="96" xfId="0" applyFont="1" applyFill="1" applyBorder="1" applyAlignment="1" applyProtection="1">
      <alignment horizontal="center"/>
      <protection hidden="1"/>
    </xf>
    <xf numFmtId="0" fontId="4" fillId="25" borderId="97" xfId="0" applyFont="1" applyFill="1" applyBorder="1" applyAlignment="1" applyProtection="1">
      <alignment horizontal="center"/>
      <protection hidden="1"/>
    </xf>
    <xf numFmtId="0" fontId="3" fillId="27" borderId="244" xfId="0" applyFont="1" applyFill="1" applyBorder="1" applyAlignment="1" applyProtection="1">
      <alignment horizontal="center"/>
      <protection hidden="1"/>
    </xf>
    <xf numFmtId="0" fontId="4" fillId="25" borderId="100" xfId="0" applyFont="1" applyFill="1" applyBorder="1" applyAlignment="1" applyProtection="1">
      <alignment horizontal="center"/>
      <protection hidden="1"/>
    </xf>
    <xf numFmtId="49" fontId="3" fillId="26" borderId="245" xfId="0" applyNumberFormat="1" applyFont="1" applyFill="1" applyBorder="1" applyAlignment="1" applyProtection="1">
      <alignment horizontal="center"/>
      <protection locked="0"/>
    </xf>
    <xf numFmtId="49" fontId="3" fillId="26" borderId="145" xfId="0" applyNumberFormat="1" applyFont="1" applyFill="1" applyBorder="1" applyAlignment="1" applyProtection="1">
      <alignment horizontal="center"/>
      <protection locked="0"/>
    </xf>
    <xf numFmtId="49" fontId="3" fillId="26" borderId="246" xfId="0" applyNumberFormat="1" applyFont="1" applyFill="1" applyBorder="1" applyAlignment="1" applyProtection="1">
      <alignment horizontal="center"/>
      <protection locked="0"/>
    </xf>
    <xf numFmtId="49" fontId="3" fillId="26" borderId="247" xfId="0" applyNumberFormat="1" applyFont="1" applyFill="1" applyBorder="1" applyAlignment="1" applyProtection="1">
      <alignment horizontal="center"/>
      <protection locked="0"/>
    </xf>
    <xf numFmtId="0" fontId="4" fillId="0" borderId="196" xfId="0" applyFont="1" applyBorder="1" applyAlignment="1">
      <alignment horizontal="center"/>
    </xf>
    <xf numFmtId="1" fontId="4" fillId="0" borderId="194" xfId="0" applyNumberFormat="1" applyFont="1" applyBorder="1" applyAlignment="1">
      <alignment horizontal="center"/>
    </xf>
    <xf numFmtId="1" fontId="4" fillId="0" borderId="215" xfId="0" applyNumberFormat="1" applyFont="1" applyBorder="1" applyAlignment="1">
      <alignment horizontal="center"/>
    </xf>
    <xf numFmtId="0" fontId="4" fillId="4" borderId="248" xfId="0" applyFont="1" applyFill="1" applyBorder="1" applyAlignment="1" applyProtection="1">
      <alignment horizontal="center"/>
      <protection hidden="1"/>
    </xf>
    <xf numFmtId="0" fontId="4" fillId="4" borderId="249" xfId="0" applyFont="1" applyFill="1" applyBorder="1" applyAlignment="1" applyProtection="1">
      <alignment horizontal="center"/>
      <protection hidden="1"/>
    </xf>
    <xf numFmtId="0" fontId="4" fillId="4" borderId="142" xfId="0" applyFont="1" applyFill="1" applyBorder="1" applyAlignment="1" applyProtection="1">
      <alignment horizontal="center"/>
      <protection hidden="1"/>
    </xf>
    <xf numFmtId="49" fontId="3" fillId="26" borderId="231" xfId="0" applyNumberFormat="1" applyFont="1" applyFill="1" applyBorder="1" applyAlignment="1" applyProtection="1">
      <alignment horizontal="center"/>
      <protection locked="0"/>
    </xf>
    <xf numFmtId="0" fontId="29" fillId="0" borderId="133" xfId="0" applyFont="1" applyBorder="1" applyAlignment="1" applyProtection="1">
      <alignment horizontal="center"/>
      <protection locked="0"/>
    </xf>
    <xf numFmtId="0" fontId="31" fillId="4" borderId="190" xfId="0" applyFont="1" applyFill="1" applyBorder="1" applyAlignment="1" applyProtection="1">
      <alignment horizontal="center"/>
      <protection hidden="1"/>
    </xf>
    <xf numFmtId="49" fontId="29" fillId="26" borderId="61" xfId="0" applyNumberFormat="1" applyFont="1" applyFill="1" applyBorder="1" applyAlignment="1" applyProtection="1">
      <alignment horizontal="center"/>
      <protection locked="0"/>
    </xf>
    <xf numFmtId="0" fontId="31" fillId="0" borderId="250" xfId="0" applyFont="1" applyBorder="1" applyAlignment="1">
      <alignment/>
    </xf>
    <xf numFmtId="0" fontId="3" fillId="0" borderId="251" xfId="0" applyFont="1" applyBorder="1" applyAlignment="1" applyProtection="1">
      <alignment horizontal="center"/>
      <protection locked="0"/>
    </xf>
    <xf numFmtId="0" fontId="3" fillId="0" borderId="216" xfId="0" applyFont="1" applyBorder="1" applyAlignment="1" applyProtection="1">
      <alignment horizontal="center"/>
      <protection locked="0"/>
    </xf>
    <xf numFmtId="0" fontId="29" fillId="0" borderId="175" xfId="0" applyFont="1" applyBorder="1" applyAlignment="1" applyProtection="1">
      <alignment horizontal="center"/>
      <protection locked="0"/>
    </xf>
    <xf numFmtId="0" fontId="31" fillId="25" borderId="177" xfId="0" applyFont="1" applyFill="1" applyBorder="1" applyAlignment="1" applyProtection="1">
      <alignment horizontal="center"/>
      <protection locked="0"/>
    </xf>
    <xf numFmtId="0" fontId="29" fillId="0" borderId="178" xfId="0" applyFont="1" applyBorder="1" applyAlignment="1" applyProtection="1">
      <alignment horizontal="center"/>
      <protection locked="0"/>
    </xf>
    <xf numFmtId="0" fontId="29" fillId="0" borderId="179" xfId="0" applyFont="1" applyBorder="1" applyAlignment="1" applyProtection="1">
      <alignment horizontal="center"/>
      <protection locked="0"/>
    </xf>
    <xf numFmtId="0" fontId="31" fillId="25" borderId="180" xfId="0" applyFont="1" applyFill="1" applyBorder="1" applyAlignment="1" applyProtection="1">
      <alignment horizontal="center"/>
      <protection locked="0"/>
    </xf>
    <xf numFmtId="0" fontId="31" fillId="0" borderId="252" xfId="0" applyFont="1" applyBorder="1" applyAlignment="1" applyProtection="1">
      <alignment horizontal="center"/>
      <protection locked="0"/>
    </xf>
    <xf numFmtId="0" fontId="4" fillId="0" borderId="239" xfId="0" applyFont="1" applyBorder="1" applyAlignment="1">
      <alignment/>
    </xf>
    <xf numFmtId="0" fontId="4" fillId="0" borderId="239" xfId="0" applyFont="1" applyBorder="1" applyAlignment="1">
      <alignment/>
    </xf>
    <xf numFmtId="0" fontId="3" fillId="0" borderId="253" xfId="0" applyFont="1" applyBorder="1" applyAlignment="1" applyProtection="1">
      <alignment horizontal="center"/>
      <protection locked="0"/>
    </xf>
    <xf numFmtId="0" fontId="4" fillId="0" borderId="192" xfId="0" applyFont="1" applyBorder="1" applyAlignment="1">
      <alignment/>
    </xf>
    <xf numFmtId="0" fontId="30" fillId="0" borderId="254" xfId="0" applyFont="1" applyBorder="1" applyAlignment="1">
      <alignment/>
    </xf>
    <xf numFmtId="0" fontId="30" fillId="0" borderId="142" xfId="0" applyFont="1" applyBorder="1" applyAlignment="1">
      <alignment/>
    </xf>
    <xf numFmtId="0" fontId="0" fillId="0" borderId="142" xfId="0" applyFont="1" applyBorder="1" applyAlignment="1" applyProtection="1">
      <alignment/>
      <protection locked="0"/>
    </xf>
    <xf numFmtId="0" fontId="0" fillId="0" borderId="255" xfId="0" applyBorder="1" applyAlignment="1">
      <alignment/>
    </xf>
    <xf numFmtId="0" fontId="31" fillId="0" borderId="256" xfId="0" applyFont="1" applyBorder="1" applyAlignment="1" applyProtection="1">
      <alignment horizontal="center"/>
      <protection locked="0"/>
    </xf>
    <xf numFmtId="0" fontId="31" fillId="25" borderId="257" xfId="0" applyFont="1" applyFill="1" applyBorder="1" applyAlignment="1" applyProtection="1">
      <alignment horizontal="center"/>
      <protection locked="0"/>
    </xf>
    <xf numFmtId="0" fontId="31" fillId="25" borderId="84" xfId="0" applyFont="1" applyFill="1" applyBorder="1" applyAlignment="1" applyProtection="1">
      <alignment horizontal="center"/>
      <protection locked="0"/>
    </xf>
    <xf numFmtId="0" fontId="4" fillId="0" borderId="132" xfId="0" applyFont="1" applyBorder="1" applyAlignment="1" applyProtection="1">
      <alignment horizontal="center"/>
      <protection locked="0"/>
    </xf>
    <xf numFmtId="0" fontId="4" fillId="0" borderId="253" xfId="0" applyFont="1" applyBorder="1" applyAlignment="1" applyProtection="1">
      <alignment horizontal="center"/>
      <protection locked="0"/>
    </xf>
    <xf numFmtId="0" fontId="3" fillId="0" borderId="258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/>
      <protection locked="0"/>
    </xf>
    <xf numFmtId="0" fontId="3" fillId="0" borderId="259" xfId="0" applyFont="1" applyBorder="1" applyAlignment="1" applyProtection="1">
      <alignment horizontal="center" vertical="center"/>
      <protection locked="0"/>
    </xf>
    <xf numFmtId="49" fontId="3" fillId="26" borderId="260" xfId="0" applyNumberFormat="1" applyFont="1" applyFill="1" applyBorder="1" applyAlignment="1" applyProtection="1">
      <alignment horizontal="center" vertical="center"/>
      <protection locked="0"/>
    </xf>
    <xf numFmtId="0" fontId="3" fillId="0" borderId="261" xfId="0" applyFont="1" applyBorder="1" applyAlignment="1" applyProtection="1">
      <alignment horizontal="center" vertical="center"/>
      <protection locked="0"/>
    </xf>
    <xf numFmtId="0" fontId="3" fillId="0" borderId="208" xfId="0" applyFont="1" applyBorder="1" applyAlignment="1" applyProtection="1">
      <alignment horizontal="center"/>
      <protection locked="0"/>
    </xf>
    <xf numFmtId="0" fontId="0" fillId="0" borderId="262" xfId="0" applyBorder="1" applyAlignment="1">
      <alignment/>
    </xf>
    <xf numFmtId="0" fontId="0" fillId="0" borderId="263" xfId="0" applyBorder="1" applyAlignment="1">
      <alignment/>
    </xf>
    <xf numFmtId="0" fontId="3" fillId="0" borderId="108" xfId="0" applyFont="1" applyBorder="1" applyAlignment="1" applyProtection="1">
      <alignment horizontal="center"/>
      <protection locked="0"/>
    </xf>
    <xf numFmtId="0" fontId="4" fillId="25" borderId="204" xfId="0" applyFont="1" applyFill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4" fillId="25" borderId="206" xfId="0" applyFont="1" applyFill="1" applyBorder="1" applyAlignment="1" applyProtection="1">
      <alignment horizontal="center"/>
      <protection locked="0"/>
    </xf>
    <xf numFmtId="0" fontId="3" fillId="0" borderId="205" xfId="0" applyFont="1" applyBorder="1" applyAlignment="1" applyProtection="1">
      <alignment horizontal="center"/>
      <protection locked="0"/>
    </xf>
    <xf numFmtId="0" fontId="4" fillId="25" borderId="112" xfId="0" applyFont="1" applyFill="1" applyBorder="1" applyAlignment="1" applyProtection="1">
      <alignment horizontal="center"/>
      <protection locked="0"/>
    </xf>
    <xf numFmtId="0" fontId="3" fillId="0" borderId="109" xfId="0" applyFont="1" applyBorder="1" applyAlignment="1" applyProtection="1">
      <alignment horizontal="center"/>
      <protection locked="0"/>
    </xf>
    <xf numFmtId="0" fontId="4" fillId="25" borderId="111" xfId="0" applyFont="1" applyFill="1" applyBorder="1" applyAlignment="1" applyProtection="1">
      <alignment horizontal="center"/>
      <protection locked="0"/>
    </xf>
    <xf numFmtId="0" fontId="3" fillId="22" borderId="262" xfId="0" applyFont="1" applyFill="1" applyBorder="1" applyAlignment="1" applyProtection="1">
      <alignment horizontal="center"/>
      <protection hidden="1"/>
    </xf>
    <xf numFmtId="0" fontId="4" fillId="4" borderId="262" xfId="0" applyFont="1" applyFill="1" applyBorder="1" applyAlignment="1" applyProtection="1">
      <alignment horizontal="center"/>
      <protection hidden="1"/>
    </xf>
    <xf numFmtId="49" fontId="3" fillId="26" borderId="138" xfId="0" applyNumberFormat="1" applyFont="1" applyFill="1" applyBorder="1" applyAlignment="1" applyProtection="1">
      <alignment horizontal="center"/>
      <protection locked="0"/>
    </xf>
    <xf numFmtId="0" fontId="4" fillId="0" borderId="139" xfId="0" applyFont="1" applyBorder="1" applyAlignment="1" applyProtection="1">
      <alignment horizontal="center"/>
      <protection locked="0"/>
    </xf>
    <xf numFmtId="0" fontId="0" fillId="0" borderId="142" xfId="0" applyFont="1" applyFill="1" applyBorder="1" applyAlignment="1">
      <alignment horizontal="left"/>
    </xf>
    <xf numFmtId="0" fontId="4" fillId="0" borderId="86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41" xfId="0" applyFont="1" applyBorder="1" applyAlignment="1" applyProtection="1">
      <alignment horizontal="center"/>
      <protection locked="0"/>
    </xf>
    <xf numFmtId="0" fontId="4" fillId="0" borderId="264" xfId="0" applyFont="1" applyBorder="1" applyAlignment="1" applyProtection="1">
      <alignment horizontal="center"/>
      <protection locked="0"/>
    </xf>
    <xf numFmtId="14" fontId="5" fillId="0" borderId="28" xfId="0" applyNumberFormat="1" applyFont="1" applyBorder="1" applyAlignment="1" applyProtection="1">
      <alignment horizontal="left"/>
      <protection locked="0"/>
    </xf>
    <xf numFmtId="0" fontId="4" fillId="0" borderId="265" xfId="0" applyFont="1" applyBorder="1" applyAlignment="1" applyProtection="1">
      <alignment horizontal="center"/>
      <protection locked="0"/>
    </xf>
    <xf numFmtId="0" fontId="4" fillId="0" borderId="260" xfId="0" applyFont="1" applyBorder="1" applyAlignment="1" applyProtection="1">
      <alignment horizontal="center"/>
      <protection locked="0"/>
    </xf>
    <xf numFmtId="0" fontId="4" fillId="0" borderId="266" xfId="0" applyFont="1" applyBorder="1" applyAlignment="1" applyProtection="1">
      <alignment horizontal="center"/>
      <protection locked="0"/>
    </xf>
    <xf numFmtId="0" fontId="4" fillId="0" borderId="258" xfId="0" applyFont="1" applyBorder="1" applyAlignment="1" applyProtection="1">
      <alignment horizontal="center"/>
      <protection locked="0"/>
    </xf>
    <xf numFmtId="0" fontId="4" fillId="0" borderId="131" xfId="0" applyFont="1" applyBorder="1" applyAlignment="1" applyProtection="1">
      <alignment horizontal="center"/>
      <protection locked="0"/>
    </xf>
    <xf numFmtId="0" fontId="4" fillId="0" borderId="140" xfId="0" applyFont="1" applyBorder="1" applyAlignment="1" applyProtection="1">
      <alignment horizontal="center"/>
      <protection locked="0"/>
    </xf>
    <xf numFmtId="0" fontId="4" fillId="0" borderId="267" xfId="0" applyFont="1" applyBorder="1" applyAlignment="1" applyProtection="1">
      <alignment horizontal="center"/>
      <protection locked="0"/>
    </xf>
    <xf numFmtId="0" fontId="4" fillId="0" borderId="261" xfId="0" applyFont="1" applyBorder="1" applyAlignment="1" applyProtection="1">
      <alignment horizontal="center"/>
      <protection locked="0"/>
    </xf>
    <xf numFmtId="0" fontId="4" fillId="0" borderId="268" xfId="0" applyFont="1" applyBorder="1" applyAlignment="1" applyProtection="1">
      <alignment horizontal="center"/>
      <protection locked="0"/>
    </xf>
    <xf numFmtId="0" fontId="4" fillId="0" borderId="138" xfId="0" applyFont="1" applyBorder="1" applyAlignment="1" applyProtection="1">
      <alignment horizontal="center"/>
      <protection locked="0"/>
    </xf>
    <xf numFmtId="0" fontId="4" fillId="0" borderId="11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9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217" xfId="0" applyFont="1" applyBorder="1" applyAlignment="1" applyProtection="1">
      <alignment horizontal="center"/>
      <protection locked="0"/>
    </xf>
    <xf numFmtId="0" fontId="28" fillId="0" borderId="127" xfId="0" applyFont="1" applyBorder="1" applyAlignment="1" applyProtection="1">
      <alignment horizontal="center"/>
      <protection locked="0"/>
    </xf>
    <xf numFmtId="0" fontId="30" fillId="0" borderId="181" xfId="0" applyFont="1" applyBorder="1" applyAlignment="1">
      <alignment/>
    </xf>
    <xf numFmtId="49" fontId="3" fillId="26" borderId="217" xfId="0" applyNumberFormat="1" applyFont="1" applyFill="1" applyBorder="1" applyAlignment="1" applyProtection="1">
      <alignment horizontal="center"/>
      <protection locked="0"/>
    </xf>
    <xf numFmtId="49" fontId="3" fillId="26" borderId="127" xfId="0" applyNumberFormat="1" applyFont="1" applyFill="1" applyBorder="1" applyAlignment="1" applyProtection="1">
      <alignment horizontal="center"/>
      <protection locked="0"/>
    </xf>
    <xf numFmtId="0" fontId="29" fillId="0" borderId="198" xfId="0" applyFont="1" applyBorder="1" applyAlignment="1" applyProtection="1">
      <alignment horizontal="center"/>
      <protection locked="0"/>
    </xf>
    <xf numFmtId="0" fontId="27" fillId="0" borderId="106" xfId="0" applyFont="1" applyBorder="1" applyAlignment="1" applyProtection="1">
      <alignment horizontal="center"/>
      <protection locked="0"/>
    </xf>
    <xf numFmtId="0" fontId="28" fillId="25" borderId="135" xfId="0" applyFont="1" applyFill="1" applyBorder="1" applyAlignment="1" applyProtection="1">
      <alignment horizontal="center"/>
      <protection locked="0"/>
    </xf>
    <xf numFmtId="0" fontId="28" fillId="25" borderId="119" xfId="0" applyFont="1" applyFill="1" applyBorder="1" applyAlignment="1" applyProtection="1">
      <alignment horizontal="center"/>
      <protection locked="0"/>
    </xf>
    <xf numFmtId="0" fontId="27" fillId="0" borderId="120" xfId="0" applyFont="1" applyBorder="1" applyAlignment="1" applyProtection="1">
      <alignment horizontal="center"/>
      <protection locked="0"/>
    </xf>
    <xf numFmtId="0" fontId="28" fillId="25" borderId="89" xfId="0" applyFont="1" applyFill="1" applyBorder="1" applyAlignment="1" applyProtection="1">
      <alignment horizontal="center"/>
      <protection locked="0"/>
    </xf>
    <xf numFmtId="0" fontId="27" fillId="0" borderId="121" xfId="0" applyFont="1" applyBorder="1" applyAlignment="1" applyProtection="1">
      <alignment horizontal="center"/>
      <protection locked="0"/>
    </xf>
    <xf numFmtId="0" fontId="28" fillId="25" borderId="122" xfId="0" applyFont="1" applyFill="1" applyBorder="1" applyAlignment="1" applyProtection="1">
      <alignment horizontal="center"/>
      <protection locked="0"/>
    </xf>
    <xf numFmtId="0" fontId="27" fillId="22" borderId="123" xfId="0" applyFont="1" applyFill="1" applyBorder="1" applyAlignment="1" applyProtection="1">
      <alignment horizontal="center"/>
      <protection hidden="1"/>
    </xf>
    <xf numFmtId="0" fontId="28" fillId="4" borderId="123" xfId="0" applyFont="1" applyFill="1" applyBorder="1" applyAlignment="1" applyProtection="1">
      <alignment horizontal="center"/>
      <protection hidden="1"/>
    </xf>
    <xf numFmtId="49" fontId="3" fillId="26" borderId="130" xfId="0" applyNumberFormat="1" applyFont="1" applyFill="1" applyBorder="1" applyAlignment="1" applyProtection="1">
      <alignment horizontal="center"/>
      <protection locked="0"/>
    </xf>
    <xf numFmtId="0" fontId="28" fillId="4" borderId="142" xfId="0" applyFont="1" applyFill="1" applyBorder="1" applyAlignment="1" applyProtection="1">
      <alignment horizontal="center"/>
      <protection hidden="1"/>
    </xf>
    <xf numFmtId="49" fontId="3" fillId="26" borderId="140" xfId="0" applyNumberFormat="1" applyFont="1" applyFill="1" applyBorder="1" applyAlignment="1" applyProtection="1">
      <alignment horizontal="center" vertical="center"/>
      <protection locked="0"/>
    </xf>
    <xf numFmtId="49" fontId="27" fillId="26" borderId="193" xfId="0" applyNumberFormat="1" applyFont="1" applyFill="1" applyBorder="1" applyAlignment="1" applyProtection="1">
      <alignment horizontal="center"/>
      <protection locked="0"/>
    </xf>
    <xf numFmtId="49" fontId="27" fillId="26" borderId="194" xfId="0" applyNumberFormat="1" applyFont="1" applyFill="1" applyBorder="1" applyAlignment="1" applyProtection="1">
      <alignment horizontal="center"/>
      <protection locked="0"/>
    </xf>
    <xf numFmtId="49" fontId="3" fillId="26" borderId="215" xfId="0" applyNumberFormat="1" applyFont="1" applyFill="1" applyBorder="1" applyAlignment="1" applyProtection="1">
      <alignment horizontal="center"/>
      <protection locked="0"/>
    </xf>
    <xf numFmtId="0" fontId="29" fillId="0" borderId="188" xfId="0" applyFont="1" applyBorder="1" applyAlignment="1" applyProtection="1">
      <alignment horizontal="center"/>
      <protection locked="0"/>
    </xf>
    <xf numFmtId="0" fontId="30" fillId="0" borderId="79" xfId="0" applyFont="1" applyBorder="1" applyAlignment="1">
      <alignment vertical="top" wrapText="1"/>
    </xf>
    <xf numFmtId="0" fontId="30" fillId="0" borderId="79" xfId="0" applyFont="1" applyBorder="1" applyAlignment="1">
      <alignment horizontal="center" vertical="top" wrapText="1"/>
    </xf>
    <xf numFmtId="0" fontId="30" fillId="0" borderId="79" xfId="0" applyFont="1" applyFill="1" applyBorder="1" applyAlignment="1">
      <alignment horizontal="left"/>
    </xf>
    <xf numFmtId="0" fontId="29" fillId="0" borderId="107" xfId="0" applyFont="1" applyBorder="1" applyAlignment="1" applyProtection="1">
      <alignment horizontal="center"/>
      <protection locked="0"/>
    </xf>
    <xf numFmtId="0" fontId="31" fillId="25" borderId="80" xfId="0" applyFont="1" applyFill="1" applyBorder="1" applyAlignment="1" applyProtection="1">
      <alignment horizontal="center"/>
      <protection locked="0"/>
    </xf>
    <xf numFmtId="0" fontId="29" fillId="0" borderId="80" xfId="0" applyFont="1" applyBorder="1" applyAlignment="1" applyProtection="1">
      <alignment horizontal="center"/>
      <protection locked="0"/>
    </xf>
    <xf numFmtId="0" fontId="31" fillId="25" borderId="270" xfId="0" applyFont="1" applyFill="1" applyBorder="1" applyAlignment="1" applyProtection="1">
      <alignment horizontal="center"/>
      <protection locked="0"/>
    </xf>
    <xf numFmtId="0" fontId="31" fillId="25" borderId="81" xfId="0" applyFont="1" applyFill="1" applyBorder="1" applyAlignment="1" applyProtection="1">
      <alignment horizontal="center"/>
      <protection locked="0"/>
    </xf>
    <xf numFmtId="0" fontId="29" fillId="0" borderId="78" xfId="0" applyFont="1" applyBorder="1" applyAlignment="1" applyProtection="1">
      <alignment horizontal="center"/>
      <protection locked="0"/>
    </xf>
    <xf numFmtId="0" fontId="31" fillId="25" borderId="82" xfId="0" applyFont="1" applyFill="1" applyBorder="1" applyAlignment="1" applyProtection="1">
      <alignment horizontal="center"/>
      <protection locked="0"/>
    </xf>
    <xf numFmtId="0" fontId="29" fillId="22" borderId="102" xfId="0" applyFont="1" applyFill="1" applyBorder="1" applyAlignment="1" applyProtection="1">
      <alignment horizontal="center"/>
      <protection hidden="1"/>
    </xf>
    <xf numFmtId="0" fontId="31" fillId="4" borderId="103" xfId="0" applyFont="1" applyFill="1" applyBorder="1" applyAlignment="1" applyProtection="1">
      <alignment horizontal="center"/>
      <protection hidden="1"/>
    </xf>
    <xf numFmtId="49" fontId="29" fillId="26" borderId="194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center"/>
      <protection locked="0"/>
    </xf>
    <xf numFmtId="0" fontId="31" fillId="4" borderId="142" xfId="0" applyFont="1" applyFill="1" applyBorder="1" applyAlignment="1" applyProtection="1">
      <alignment horizontal="center"/>
      <protection hidden="1"/>
    </xf>
    <xf numFmtId="1" fontId="31" fillId="0" borderId="191" xfId="0" applyNumberFormat="1" applyFont="1" applyBorder="1" applyAlignment="1" applyProtection="1">
      <alignment horizontal="center"/>
      <protection locked="0"/>
    </xf>
    <xf numFmtId="1" fontId="4" fillId="0" borderId="191" xfId="0" applyNumberFormat="1" applyFont="1" applyBorder="1" applyAlignment="1" applyProtection="1">
      <alignment horizontal="center"/>
      <protection locked="0"/>
    </xf>
    <xf numFmtId="1" fontId="4" fillId="0" borderId="12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-12-18_lbt_6etapas_m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gr."/>
      <sheetName val="C gr."/>
      <sheetName val="D gr."/>
      <sheetName val="E gr."/>
      <sheetName val="B gr."/>
    </sheetNames>
    <sheetDataSet>
      <sheetData sheetId="0">
        <row r="1">
          <cell r="A1" t="str">
            <v>2010 m. LIETUVOS BOULDERINGO TAURĖ. 6 Etapas - MD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4"/>
  <sheetViews>
    <sheetView tabSelected="1" view="pageBreakPreview" zoomScale="85" zoomScaleNormal="75" zoomScaleSheetLayoutView="85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2" customWidth="1"/>
    <col min="2" max="2" width="21.140625" style="2" customWidth="1"/>
    <col min="3" max="3" width="13.7109375" style="2" customWidth="1"/>
    <col min="4" max="4" width="8.7109375" style="3" customWidth="1"/>
    <col min="5" max="5" width="8.57421875" style="3" customWidth="1"/>
    <col min="6" max="25" width="4.7109375" style="2" hidden="1" customWidth="1" outlineLevel="1"/>
    <col min="26" max="26" width="4.7109375" style="2" customWidth="1" collapsed="1"/>
    <col min="27" max="27" width="5.28125" style="2" customWidth="1"/>
    <col min="28" max="28" width="5.8515625" style="2" customWidth="1"/>
    <col min="29" max="29" width="5.140625" style="2" customWidth="1"/>
    <col min="30" max="30" width="5.28125" style="2" customWidth="1"/>
    <col min="31" max="31" width="5.8515625" style="2" customWidth="1" outlineLevel="1"/>
    <col min="32" max="50" width="4.7109375" style="2" customWidth="1" outlineLevel="1"/>
    <col min="51" max="56" width="4.7109375" style="2" customWidth="1"/>
    <col min="57" max="16384" width="9.140625" style="2" customWidth="1"/>
  </cols>
  <sheetData>
    <row r="1" spans="1:56" ht="15.75">
      <c r="A1" s="4" t="s">
        <v>61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2" thickBot="1">
      <c r="A2" s="5"/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12.75" customHeight="1">
      <c r="A3" s="5"/>
      <c r="B3" s="7" t="s">
        <v>8</v>
      </c>
      <c r="D3" s="737">
        <v>40530</v>
      </c>
      <c r="E3" s="737"/>
      <c r="F3" s="737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10"/>
      <c r="AZ3" s="10"/>
      <c r="BA3" s="10"/>
      <c r="BB3" s="10"/>
      <c r="BC3" s="5"/>
      <c r="BD3" s="5"/>
    </row>
    <row r="4" spans="1:56" ht="12">
      <c r="A4" s="5"/>
      <c r="B4" s="11" t="s">
        <v>9</v>
      </c>
      <c r="D4" s="12" t="s">
        <v>4</v>
      </c>
      <c r="E4" s="13"/>
      <c r="F4" s="14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17"/>
      <c r="AB4" s="17"/>
      <c r="AC4" s="6"/>
      <c r="AD4" s="6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6"/>
      <c r="AZ4" s="6"/>
      <c r="BA4" s="6"/>
      <c r="BB4" s="6"/>
      <c r="BC4" s="6"/>
      <c r="BD4" s="6"/>
    </row>
    <row r="5" spans="1:56" ht="12">
      <c r="A5" s="5"/>
      <c r="B5" s="11" t="s">
        <v>10</v>
      </c>
      <c r="D5" s="18" t="s">
        <v>56</v>
      </c>
      <c r="E5" s="13"/>
      <c r="F5" s="19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6"/>
      <c r="AA5" s="6"/>
      <c r="AB5" s="6"/>
      <c r="AC5" s="6"/>
      <c r="AD5" s="6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6"/>
      <c r="AZ5" s="6"/>
      <c r="BA5" s="6"/>
      <c r="BB5" s="6"/>
      <c r="BC5" s="6"/>
      <c r="BD5" s="6"/>
    </row>
    <row r="6" spans="1:56" ht="12">
      <c r="A6" s="5"/>
      <c r="B6" s="11" t="s">
        <v>11</v>
      </c>
      <c r="D6" s="18" t="s">
        <v>57</v>
      </c>
      <c r="E6" s="13"/>
      <c r="F6" s="19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6"/>
      <c r="AA6" s="6"/>
      <c r="AB6" s="6"/>
      <c r="AC6" s="6"/>
      <c r="AD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6"/>
      <c r="AZ6" s="6"/>
      <c r="BA6" s="6"/>
      <c r="BB6" s="6"/>
      <c r="BC6" s="6"/>
      <c r="BD6" s="6"/>
    </row>
    <row r="7" spans="1:56" ht="13.5" customHeight="1" thickBot="1">
      <c r="A7" s="5"/>
      <c r="B7" s="22" t="s">
        <v>12</v>
      </c>
      <c r="D7" s="23" t="s">
        <v>58</v>
      </c>
      <c r="E7" s="24"/>
      <c r="F7" s="25"/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3.5" customHeight="1">
      <c r="A8" s="5"/>
      <c r="B8" s="28"/>
      <c r="C8" s="28"/>
      <c r="D8" s="6"/>
      <c r="E8" s="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5"/>
      <c r="AA8" s="5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5"/>
      <c r="AM8" s="28"/>
      <c r="AN8" s="28"/>
      <c r="AO8" s="28"/>
      <c r="AP8" s="5"/>
      <c r="AQ8" s="28"/>
      <c r="AR8" s="28"/>
      <c r="AS8" s="28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9" ht="13.5" customHeight="1" thickBot="1">
      <c r="A9" s="5"/>
      <c r="B9" s="28"/>
      <c r="C9" s="28"/>
      <c r="D9" s="6"/>
      <c r="E9" s="6"/>
      <c r="F9" s="29" t="s">
        <v>13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  <c r="AE9" s="29" t="s">
        <v>14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5"/>
      <c r="BD9" s="5"/>
      <c r="BG9" s="30"/>
    </row>
    <row r="10" spans="1:59" ht="13.5" customHeight="1" thickBot="1">
      <c r="A10" s="5"/>
      <c r="B10" s="31" t="str">
        <f>CONCATENATE($D$4," pogrupis")</f>
        <v>A pogrupis</v>
      </c>
      <c r="C10" s="197"/>
      <c r="D10" s="33"/>
      <c r="E10" s="6"/>
      <c r="F10" s="735" t="s">
        <v>15</v>
      </c>
      <c r="G10" s="735"/>
      <c r="H10" s="735"/>
      <c r="I10" s="735"/>
      <c r="J10" s="734" t="s">
        <v>16</v>
      </c>
      <c r="K10" s="734"/>
      <c r="L10" s="734"/>
      <c r="M10" s="734"/>
      <c r="N10" s="735" t="s">
        <v>17</v>
      </c>
      <c r="O10" s="735"/>
      <c r="P10" s="735"/>
      <c r="Q10" s="735"/>
      <c r="R10" s="734" t="s">
        <v>18</v>
      </c>
      <c r="S10" s="734"/>
      <c r="T10" s="734"/>
      <c r="U10" s="734"/>
      <c r="V10" s="735" t="s">
        <v>19</v>
      </c>
      <c r="W10" s="735"/>
      <c r="X10" s="735"/>
      <c r="Y10" s="736"/>
      <c r="Z10" s="738" t="s">
        <v>20</v>
      </c>
      <c r="AA10" s="739"/>
      <c r="AB10" s="739"/>
      <c r="AC10" s="740"/>
      <c r="AD10" s="5"/>
      <c r="AE10" s="735" t="s">
        <v>15</v>
      </c>
      <c r="AF10" s="735"/>
      <c r="AG10" s="735"/>
      <c r="AH10" s="735"/>
      <c r="AI10" s="735" t="s">
        <v>16</v>
      </c>
      <c r="AJ10" s="735"/>
      <c r="AK10" s="735"/>
      <c r="AL10" s="735"/>
      <c r="AM10" s="734" t="s">
        <v>17</v>
      </c>
      <c r="AN10" s="734"/>
      <c r="AO10" s="734"/>
      <c r="AP10" s="734"/>
      <c r="AQ10" s="735" t="s">
        <v>18</v>
      </c>
      <c r="AR10" s="735"/>
      <c r="AS10" s="735"/>
      <c r="AT10" s="735"/>
      <c r="AU10" s="734" t="s">
        <v>19</v>
      </c>
      <c r="AV10" s="734"/>
      <c r="AW10" s="734"/>
      <c r="AX10" s="734"/>
      <c r="AY10" s="735" t="s">
        <v>20</v>
      </c>
      <c r="AZ10" s="735"/>
      <c r="BA10" s="735"/>
      <c r="BB10" s="735"/>
      <c r="BC10" s="34"/>
      <c r="BD10" s="5"/>
      <c r="BG10" s="30"/>
    </row>
    <row r="11" spans="1:56" ht="13.5" customHeight="1" thickBot="1">
      <c r="A11" s="210" t="s">
        <v>0</v>
      </c>
      <c r="B11" s="498" t="s">
        <v>21</v>
      </c>
      <c r="C11" s="499" t="s">
        <v>22</v>
      </c>
      <c r="D11" s="500" t="s">
        <v>1</v>
      </c>
      <c r="E11" s="500" t="s">
        <v>2</v>
      </c>
      <c r="F11" s="211" t="s">
        <v>23</v>
      </c>
      <c r="G11" s="212" t="s">
        <v>24</v>
      </c>
      <c r="H11" s="213" t="s">
        <v>25</v>
      </c>
      <c r="I11" s="214" t="s">
        <v>24</v>
      </c>
      <c r="J11" s="501" t="s">
        <v>23</v>
      </c>
      <c r="K11" s="212" t="s">
        <v>24</v>
      </c>
      <c r="L11" s="213" t="s">
        <v>25</v>
      </c>
      <c r="M11" s="215" t="s">
        <v>24</v>
      </c>
      <c r="N11" s="211" t="s">
        <v>23</v>
      </c>
      <c r="O11" s="212" t="s">
        <v>24</v>
      </c>
      <c r="P11" s="213" t="s">
        <v>25</v>
      </c>
      <c r="Q11" s="214" t="s">
        <v>24</v>
      </c>
      <c r="R11" s="501" t="s">
        <v>23</v>
      </c>
      <c r="S11" s="212" t="s">
        <v>24</v>
      </c>
      <c r="T11" s="213" t="s">
        <v>25</v>
      </c>
      <c r="U11" s="215" t="s">
        <v>24</v>
      </c>
      <c r="V11" s="211" t="s">
        <v>23</v>
      </c>
      <c r="W11" s="212" t="s">
        <v>24</v>
      </c>
      <c r="X11" s="213" t="s">
        <v>25</v>
      </c>
      <c r="Y11" s="215" t="s">
        <v>24</v>
      </c>
      <c r="Z11" s="216" t="s">
        <v>26</v>
      </c>
      <c r="AA11" s="212" t="s">
        <v>27</v>
      </c>
      <c r="AB11" s="213" t="s">
        <v>28</v>
      </c>
      <c r="AC11" s="502" t="s">
        <v>55</v>
      </c>
      <c r="AD11" s="503" t="s">
        <v>29</v>
      </c>
      <c r="AE11" s="211" t="s">
        <v>23</v>
      </c>
      <c r="AF11" s="212" t="s">
        <v>24</v>
      </c>
      <c r="AG11" s="213" t="s">
        <v>25</v>
      </c>
      <c r="AH11" s="214" t="s">
        <v>24</v>
      </c>
      <c r="AI11" s="211" t="s">
        <v>23</v>
      </c>
      <c r="AJ11" s="212" t="s">
        <v>24</v>
      </c>
      <c r="AK11" s="213" t="s">
        <v>25</v>
      </c>
      <c r="AL11" s="214" t="s">
        <v>24</v>
      </c>
      <c r="AM11" s="501" t="s">
        <v>23</v>
      </c>
      <c r="AN11" s="212" t="s">
        <v>24</v>
      </c>
      <c r="AO11" s="213" t="s">
        <v>25</v>
      </c>
      <c r="AP11" s="215" t="s">
        <v>24</v>
      </c>
      <c r="AQ11" s="211" t="s">
        <v>23</v>
      </c>
      <c r="AR11" s="212" t="s">
        <v>24</v>
      </c>
      <c r="AS11" s="213" t="s">
        <v>25</v>
      </c>
      <c r="AT11" s="214" t="s">
        <v>24</v>
      </c>
      <c r="AU11" s="501" t="s">
        <v>23</v>
      </c>
      <c r="AV11" s="212" t="s">
        <v>24</v>
      </c>
      <c r="AW11" s="213" t="s">
        <v>25</v>
      </c>
      <c r="AX11" s="214" t="s">
        <v>24</v>
      </c>
      <c r="AY11" s="211" t="s">
        <v>30</v>
      </c>
      <c r="AZ11" s="212" t="s">
        <v>31</v>
      </c>
      <c r="BA11" s="213" t="s">
        <v>32</v>
      </c>
      <c r="BB11" s="215" t="s">
        <v>31</v>
      </c>
      <c r="BC11" s="504" t="s">
        <v>29</v>
      </c>
      <c r="BD11" s="276" t="s">
        <v>33</v>
      </c>
    </row>
    <row r="12" spans="1:56" ht="12.75">
      <c r="A12" s="264">
        <v>1</v>
      </c>
      <c r="B12" s="368" t="s">
        <v>66</v>
      </c>
      <c r="C12" s="368" t="s">
        <v>72</v>
      </c>
      <c r="D12" s="368">
        <v>1988</v>
      </c>
      <c r="E12" s="368" t="s">
        <v>78</v>
      </c>
      <c r="F12" s="490">
        <v>1</v>
      </c>
      <c r="G12" s="491">
        <v>1</v>
      </c>
      <c r="H12" s="492">
        <v>1</v>
      </c>
      <c r="I12" s="493">
        <v>1</v>
      </c>
      <c r="J12" s="494">
        <v>1</v>
      </c>
      <c r="K12" s="491">
        <v>2</v>
      </c>
      <c r="L12" s="492">
        <v>1</v>
      </c>
      <c r="M12" s="495">
        <v>2</v>
      </c>
      <c r="N12" s="496">
        <v>0</v>
      </c>
      <c r="O12" s="491">
        <v>0</v>
      </c>
      <c r="P12" s="492">
        <v>1</v>
      </c>
      <c r="Q12" s="495">
        <v>1</v>
      </c>
      <c r="R12" s="496">
        <v>1</v>
      </c>
      <c r="S12" s="491">
        <v>1</v>
      </c>
      <c r="T12" s="492">
        <v>1</v>
      </c>
      <c r="U12" s="495">
        <v>1</v>
      </c>
      <c r="V12" s="496">
        <v>1</v>
      </c>
      <c r="W12" s="491">
        <v>2</v>
      </c>
      <c r="X12" s="492">
        <v>1</v>
      </c>
      <c r="Y12" s="497">
        <v>1</v>
      </c>
      <c r="Z12" s="442">
        <f aca="true" t="shared" si="0" ref="Z12:AC17">F12+J12+N12+R12+V12</f>
        <v>4</v>
      </c>
      <c r="AA12" s="443">
        <f t="shared" si="0"/>
        <v>6</v>
      </c>
      <c r="AB12" s="444">
        <f t="shared" si="0"/>
        <v>5</v>
      </c>
      <c r="AC12" s="445">
        <f t="shared" si="0"/>
        <v>6</v>
      </c>
      <c r="AD12" s="520" t="s">
        <v>36</v>
      </c>
      <c r="AE12" s="139">
        <v>1</v>
      </c>
      <c r="AF12" s="72">
        <v>1</v>
      </c>
      <c r="AG12" s="73">
        <v>1</v>
      </c>
      <c r="AH12" s="74">
        <v>1</v>
      </c>
      <c r="AI12" s="75">
        <v>1</v>
      </c>
      <c r="AJ12" s="72">
        <v>1</v>
      </c>
      <c r="AK12" s="73">
        <v>1</v>
      </c>
      <c r="AL12" s="74">
        <v>1</v>
      </c>
      <c r="AM12" s="139">
        <v>0</v>
      </c>
      <c r="AN12" s="72">
        <v>0</v>
      </c>
      <c r="AO12" s="73">
        <v>1</v>
      </c>
      <c r="AP12" s="76">
        <v>1</v>
      </c>
      <c r="AQ12" s="75">
        <v>1</v>
      </c>
      <c r="AR12" s="72">
        <v>4</v>
      </c>
      <c r="AS12" s="73">
        <v>1</v>
      </c>
      <c r="AT12" s="74">
        <v>4</v>
      </c>
      <c r="AU12" s="139">
        <v>1</v>
      </c>
      <c r="AV12" s="72">
        <v>1</v>
      </c>
      <c r="AW12" s="73">
        <v>1</v>
      </c>
      <c r="AX12" s="74">
        <v>1</v>
      </c>
      <c r="AY12" s="183">
        <f aca="true" t="shared" si="1" ref="AY12:AY17">AE12+AI12+AM12+AQ12+AU12</f>
        <v>4</v>
      </c>
      <c r="AZ12" s="184">
        <f aca="true" t="shared" si="2" ref="AZ12:AZ17">AF12+AJ12+AN12+AR12+AV12</f>
        <v>7</v>
      </c>
      <c r="BA12" s="183">
        <f aca="true" t="shared" si="3" ref="BA12:BA17">AG12+AK12+AO12+AS12+AW12</f>
        <v>5</v>
      </c>
      <c r="BB12" s="461">
        <f aca="true" t="shared" si="4" ref="BB12:BB17">AH12+AL12+AP12+AT12+AX12</f>
        <v>8</v>
      </c>
      <c r="BC12" s="470" t="s">
        <v>35</v>
      </c>
      <c r="BD12" s="464">
        <v>100</v>
      </c>
    </row>
    <row r="13" spans="1:56" ht="12.75">
      <c r="A13" s="448">
        <v>2</v>
      </c>
      <c r="B13" s="165" t="s">
        <v>76</v>
      </c>
      <c r="C13" s="165" t="s">
        <v>77</v>
      </c>
      <c r="D13" s="165">
        <v>1992</v>
      </c>
      <c r="E13" s="165" t="s">
        <v>78</v>
      </c>
      <c r="F13" s="206">
        <v>1</v>
      </c>
      <c r="G13" s="53">
        <v>1</v>
      </c>
      <c r="H13" s="51">
        <v>1</v>
      </c>
      <c r="I13" s="172">
        <v>1</v>
      </c>
      <c r="J13" s="61">
        <v>1</v>
      </c>
      <c r="K13" s="53">
        <v>1</v>
      </c>
      <c r="L13" s="51">
        <v>1</v>
      </c>
      <c r="M13" s="54">
        <v>1</v>
      </c>
      <c r="N13" s="55">
        <v>0</v>
      </c>
      <c r="O13" s="53">
        <v>0</v>
      </c>
      <c r="P13" s="51">
        <v>1</v>
      </c>
      <c r="Q13" s="54">
        <v>1</v>
      </c>
      <c r="R13" s="55">
        <v>1</v>
      </c>
      <c r="S13" s="53">
        <v>1</v>
      </c>
      <c r="T13" s="51">
        <v>1</v>
      </c>
      <c r="U13" s="54">
        <v>1</v>
      </c>
      <c r="V13" s="55">
        <v>1</v>
      </c>
      <c r="W13" s="53">
        <v>2</v>
      </c>
      <c r="X13" s="51">
        <v>1</v>
      </c>
      <c r="Y13" s="56">
        <v>1</v>
      </c>
      <c r="Z13" s="200">
        <f t="shared" si="0"/>
        <v>4</v>
      </c>
      <c r="AA13" s="182">
        <f t="shared" si="0"/>
        <v>5</v>
      </c>
      <c r="AB13" s="181">
        <f t="shared" si="0"/>
        <v>5</v>
      </c>
      <c r="AC13" s="201">
        <f t="shared" si="0"/>
        <v>5</v>
      </c>
      <c r="AD13" s="522" t="s">
        <v>35</v>
      </c>
      <c r="AE13" s="61">
        <v>1</v>
      </c>
      <c r="AF13" s="53">
        <v>2</v>
      </c>
      <c r="AG13" s="51">
        <v>1</v>
      </c>
      <c r="AH13" s="54">
        <v>1</v>
      </c>
      <c r="AI13" s="55">
        <v>1</v>
      </c>
      <c r="AJ13" s="53">
        <v>1</v>
      </c>
      <c r="AK13" s="51">
        <v>1</v>
      </c>
      <c r="AL13" s="54">
        <v>1</v>
      </c>
      <c r="AM13" s="61">
        <v>0</v>
      </c>
      <c r="AN13" s="53">
        <v>0</v>
      </c>
      <c r="AO13" s="51">
        <v>0</v>
      </c>
      <c r="AP13" s="56">
        <v>0</v>
      </c>
      <c r="AQ13" s="55">
        <v>1</v>
      </c>
      <c r="AR13" s="53">
        <v>4</v>
      </c>
      <c r="AS13" s="51">
        <v>1</v>
      </c>
      <c r="AT13" s="54">
        <v>2</v>
      </c>
      <c r="AU13" s="61">
        <v>1</v>
      </c>
      <c r="AV13" s="53">
        <v>1</v>
      </c>
      <c r="AW13" s="51">
        <v>1</v>
      </c>
      <c r="AX13" s="54">
        <v>1</v>
      </c>
      <c r="AY13" s="181">
        <f t="shared" si="1"/>
        <v>4</v>
      </c>
      <c r="AZ13" s="182">
        <f t="shared" si="2"/>
        <v>8</v>
      </c>
      <c r="BA13" s="181">
        <f t="shared" si="3"/>
        <v>4</v>
      </c>
      <c r="BB13" s="459">
        <f t="shared" si="4"/>
        <v>5</v>
      </c>
      <c r="BC13" s="468" t="s">
        <v>36</v>
      </c>
      <c r="BD13" s="254">
        <v>89</v>
      </c>
    </row>
    <row r="14" spans="1:56" ht="12.75">
      <c r="A14" s="263">
        <v>3</v>
      </c>
      <c r="B14" s="165" t="s">
        <v>67</v>
      </c>
      <c r="C14" s="165" t="s">
        <v>73</v>
      </c>
      <c r="D14" s="165">
        <v>1982</v>
      </c>
      <c r="E14" s="165" t="s">
        <v>78</v>
      </c>
      <c r="F14" s="206">
        <v>1</v>
      </c>
      <c r="G14" s="53">
        <v>2</v>
      </c>
      <c r="H14" s="51">
        <v>1</v>
      </c>
      <c r="I14" s="172">
        <v>2</v>
      </c>
      <c r="J14" s="61">
        <v>0</v>
      </c>
      <c r="K14" s="53">
        <v>0</v>
      </c>
      <c r="L14" s="51">
        <v>0</v>
      </c>
      <c r="M14" s="54">
        <v>0</v>
      </c>
      <c r="N14" s="55">
        <v>0</v>
      </c>
      <c r="O14" s="53">
        <v>0</v>
      </c>
      <c r="P14" s="51">
        <v>0</v>
      </c>
      <c r="Q14" s="54">
        <v>0</v>
      </c>
      <c r="R14" s="55">
        <v>1</v>
      </c>
      <c r="S14" s="53">
        <v>2</v>
      </c>
      <c r="T14" s="51">
        <v>1</v>
      </c>
      <c r="U14" s="54">
        <v>2</v>
      </c>
      <c r="V14" s="55">
        <v>1</v>
      </c>
      <c r="W14" s="53">
        <v>3</v>
      </c>
      <c r="X14" s="51">
        <v>1</v>
      </c>
      <c r="Y14" s="56">
        <v>1</v>
      </c>
      <c r="Z14" s="200">
        <f t="shared" si="0"/>
        <v>3</v>
      </c>
      <c r="AA14" s="182">
        <f t="shared" si="0"/>
        <v>7</v>
      </c>
      <c r="AB14" s="181">
        <f t="shared" si="0"/>
        <v>3</v>
      </c>
      <c r="AC14" s="201">
        <f t="shared" si="0"/>
        <v>5</v>
      </c>
      <c r="AD14" s="522" t="s">
        <v>37</v>
      </c>
      <c r="AE14" s="61">
        <v>1</v>
      </c>
      <c r="AF14" s="53">
        <v>1</v>
      </c>
      <c r="AG14" s="51">
        <v>1</v>
      </c>
      <c r="AH14" s="54">
        <v>1</v>
      </c>
      <c r="AI14" s="55">
        <v>1</v>
      </c>
      <c r="AJ14" s="53">
        <v>2</v>
      </c>
      <c r="AK14" s="51">
        <v>1</v>
      </c>
      <c r="AL14" s="54">
        <v>1</v>
      </c>
      <c r="AM14" s="61">
        <v>0</v>
      </c>
      <c r="AN14" s="53">
        <v>0</v>
      </c>
      <c r="AO14" s="51">
        <v>0</v>
      </c>
      <c r="AP14" s="56">
        <v>0</v>
      </c>
      <c r="AQ14" s="55">
        <v>1</v>
      </c>
      <c r="AR14" s="53">
        <v>4</v>
      </c>
      <c r="AS14" s="51">
        <v>1</v>
      </c>
      <c r="AT14" s="54">
        <v>2</v>
      </c>
      <c r="AU14" s="61">
        <v>1</v>
      </c>
      <c r="AV14" s="53">
        <v>1</v>
      </c>
      <c r="AW14" s="51">
        <v>1</v>
      </c>
      <c r="AX14" s="54">
        <v>1</v>
      </c>
      <c r="AY14" s="181">
        <f t="shared" si="1"/>
        <v>4</v>
      </c>
      <c r="AZ14" s="182">
        <f t="shared" si="2"/>
        <v>8</v>
      </c>
      <c r="BA14" s="181">
        <f t="shared" si="3"/>
        <v>4</v>
      </c>
      <c r="BB14" s="459">
        <f t="shared" si="4"/>
        <v>5</v>
      </c>
      <c r="BC14" s="468" t="s">
        <v>37</v>
      </c>
      <c r="BD14" s="254">
        <v>79</v>
      </c>
    </row>
    <row r="15" spans="1:56" ht="12.75">
      <c r="A15" s="448">
        <v>4</v>
      </c>
      <c r="B15" s="165" t="s">
        <v>69</v>
      </c>
      <c r="C15" s="165" t="s">
        <v>75</v>
      </c>
      <c r="D15" s="165">
        <v>1992</v>
      </c>
      <c r="E15" s="165" t="s">
        <v>79</v>
      </c>
      <c r="F15" s="206">
        <v>1</v>
      </c>
      <c r="G15" s="53">
        <v>1</v>
      </c>
      <c r="H15" s="51">
        <v>1</v>
      </c>
      <c r="I15" s="172">
        <v>1</v>
      </c>
      <c r="J15" s="61">
        <v>0</v>
      </c>
      <c r="K15" s="53">
        <v>0</v>
      </c>
      <c r="L15" s="51">
        <v>1</v>
      </c>
      <c r="M15" s="54">
        <v>2</v>
      </c>
      <c r="N15" s="55">
        <v>0</v>
      </c>
      <c r="O15" s="53">
        <v>0</v>
      </c>
      <c r="P15" s="51">
        <v>0</v>
      </c>
      <c r="Q15" s="54">
        <v>0</v>
      </c>
      <c r="R15" s="55">
        <v>1</v>
      </c>
      <c r="S15" s="53">
        <v>1</v>
      </c>
      <c r="T15" s="51">
        <v>1</v>
      </c>
      <c r="U15" s="54">
        <v>1</v>
      </c>
      <c r="V15" s="55">
        <v>0</v>
      </c>
      <c r="W15" s="53">
        <v>0</v>
      </c>
      <c r="X15" s="51">
        <v>1</v>
      </c>
      <c r="Y15" s="56">
        <v>1</v>
      </c>
      <c r="Z15" s="200">
        <f t="shared" si="0"/>
        <v>2</v>
      </c>
      <c r="AA15" s="182">
        <f t="shared" si="0"/>
        <v>2</v>
      </c>
      <c r="AB15" s="181">
        <f t="shared" si="0"/>
        <v>4</v>
      </c>
      <c r="AC15" s="201">
        <f t="shared" si="0"/>
        <v>5</v>
      </c>
      <c r="AD15" s="522" t="s">
        <v>38</v>
      </c>
      <c r="AE15" s="61">
        <v>1</v>
      </c>
      <c r="AF15" s="53">
        <v>2</v>
      </c>
      <c r="AG15" s="51">
        <v>1</v>
      </c>
      <c r="AH15" s="54">
        <v>1</v>
      </c>
      <c r="AI15" s="55">
        <v>0</v>
      </c>
      <c r="AJ15" s="53">
        <v>0</v>
      </c>
      <c r="AK15" s="51">
        <v>1</v>
      </c>
      <c r="AL15" s="54">
        <v>1</v>
      </c>
      <c r="AM15" s="61">
        <v>0</v>
      </c>
      <c r="AN15" s="53">
        <v>0</v>
      </c>
      <c r="AO15" s="51">
        <v>0</v>
      </c>
      <c r="AP15" s="56">
        <v>0</v>
      </c>
      <c r="AQ15" s="55">
        <v>1</v>
      </c>
      <c r="AR15" s="53">
        <v>4</v>
      </c>
      <c r="AS15" s="51">
        <v>1</v>
      </c>
      <c r="AT15" s="54">
        <v>4</v>
      </c>
      <c r="AU15" s="61">
        <v>1</v>
      </c>
      <c r="AV15" s="53">
        <v>2</v>
      </c>
      <c r="AW15" s="51">
        <v>1</v>
      </c>
      <c r="AX15" s="54">
        <v>1</v>
      </c>
      <c r="AY15" s="181">
        <f t="shared" si="1"/>
        <v>3</v>
      </c>
      <c r="AZ15" s="182">
        <f t="shared" si="2"/>
        <v>8</v>
      </c>
      <c r="BA15" s="181">
        <f t="shared" si="3"/>
        <v>4</v>
      </c>
      <c r="BB15" s="459">
        <f t="shared" si="4"/>
        <v>7</v>
      </c>
      <c r="BC15" s="468" t="s">
        <v>38</v>
      </c>
      <c r="BD15" s="463">
        <v>71</v>
      </c>
    </row>
    <row r="16" spans="1:56" ht="12.75">
      <c r="A16" s="449">
        <v>5</v>
      </c>
      <c r="B16" s="165" t="s">
        <v>65</v>
      </c>
      <c r="C16" s="165" t="s">
        <v>71</v>
      </c>
      <c r="D16" s="308">
        <v>1992</v>
      </c>
      <c r="E16" s="165" t="s">
        <v>79</v>
      </c>
      <c r="F16" s="307">
        <v>1</v>
      </c>
      <c r="G16" s="64">
        <v>2</v>
      </c>
      <c r="H16" s="65">
        <v>1</v>
      </c>
      <c r="I16" s="173">
        <v>1</v>
      </c>
      <c r="J16" s="88">
        <v>0</v>
      </c>
      <c r="K16" s="64">
        <v>0</v>
      </c>
      <c r="L16" s="65">
        <v>0</v>
      </c>
      <c r="M16" s="66">
        <v>0</v>
      </c>
      <c r="N16" s="67">
        <v>0</v>
      </c>
      <c r="O16" s="64">
        <v>0</v>
      </c>
      <c r="P16" s="65">
        <v>0</v>
      </c>
      <c r="Q16" s="66">
        <v>0</v>
      </c>
      <c r="R16" s="67">
        <v>1</v>
      </c>
      <c r="S16" s="64">
        <v>1</v>
      </c>
      <c r="T16" s="65">
        <v>1</v>
      </c>
      <c r="U16" s="66">
        <v>1</v>
      </c>
      <c r="V16" s="67">
        <v>0</v>
      </c>
      <c r="W16" s="64">
        <v>0</v>
      </c>
      <c r="X16" s="65">
        <v>1</v>
      </c>
      <c r="Y16" s="68">
        <v>1</v>
      </c>
      <c r="Z16" s="200">
        <f t="shared" si="0"/>
        <v>2</v>
      </c>
      <c r="AA16" s="182">
        <f t="shared" si="0"/>
        <v>3</v>
      </c>
      <c r="AB16" s="181">
        <f t="shared" si="0"/>
        <v>3</v>
      </c>
      <c r="AC16" s="201">
        <f t="shared" si="0"/>
        <v>3</v>
      </c>
      <c r="AD16" s="522" t="s">
        <v>39</v>
      </c>
      <c r="AE16" s="61">
        <v>1</v>
      </c>
      <c r="AF16" s="53">
        <v>1</v>
      </c>
      <c r="AG16" s="51">
        <v>1</v>
      </c>
      <c r="AH16" s="54">
        <v>1</v>
      </c>
      <c r="AI16" s="55">
        <v>1</v>
      </c>
      <c r="AJ16" s="53">
        <v>3</v>
      </c>
      <c r="AK16" s="51">
        <v>1</v>
      </c>
      <c r="AL16" s="54">
        <v>2</v>
      </c>
      <c r="AM16" s="61">
        <v>0</v>
      </c>
      <c r="AN16" s="53">
        <v>0</v>
      </c>
      <c r="AO16" s="51">
        <v>0</v>
      </c>
      <c r="AP16" s="56">
        <v>0</v>
      </c>
      <c r="AQ16" s="55">
        <v>0</v>
      </c>
      <c r="AR16" s="53">
        <v>0</v>
      </c>
      <c r="AS16" s="51">
        <v>0</v>
      </c>
      <c r="AT16" s="54">
        <v>0</v>
      </c>
      <c r="AU16" s="61">
        <v>0</v>
      </c>
      <c r="AV16" s="53">
        <v>0</v>
      </c>
      <c r="AW16" s="51">
        <v>1</v>
      </c>
      <c r="AX16" s="54">
        <v>1</v>
      </c>
      <c r="AY16" s="181">
        <f t="shared" si="1"/>
        <v>2</v>
      </c>
      <c r="AZ16" s="182">
        <f t="shared" si="2"/>
        <v>4</v>
      </c>
      <c r="BA16" s="181">
        <f t="shared" si="3"/>
        <v>3</v>
      </c>
      <c r="BB16" s="459">
        <f t="shared" si="4"/>
        <v>4</v>
      </c>
      <c r="BC16" s="468" t="s">
        <v>39</v>
      </c>
      <c r="BD16" s="464">
        <v>63</v>
      </c>
    </row>
    <row r="17" spans="1:56" ht="13.5" thickBot="1">
      <c r="A17" s="450">
        <v>6</v>
      </c>
      <c r="B17" s="370" t="s">
        <v>68</v>
      </c>
      <c r="C17" s="370" t="s">
        <v>74</v>
      </c>
      <c r="D17" s="370">
        <v>1992</v>
      </c>
      <c r="E17" s="370" t="s">
        <v>78</v>
      </c>
      <c r="F17" s="357">
        <v>1</v>
      </c>
      <c r="G17" s="190">
        <v>2</v>
      </c>
      <c r="H17" s="191">
        <v>1</v>
      </c>
      <c r="I17" s="358">
        <v>1</v>
      </c>
      <c r="J17" s="193">
        <v>0</v>
      </c>
      <c r="K17" s="190">
        <v>0</v>
      </c>
      <c r="L17" s="191">
        <v>1</v>
      </c>
      <c r="M17" s="192">
        <v>2</v>
      </c>
      <c r="N17" s="189">
        <v>0</v>
      </c>
      <c r="O17" s="190">
        <v>0</v>
      </c>
      <c r="P17" s="191">
        <v>0</v>
      </c>
      <c r="Q17" s="192">
        <v>0</v>
      </c>
      <c r="R17" s="189">
        <v>1</v>
      </c>
      <c r="S17" s="190">
        <v>2</v>
      </c>
      <c r="T17" s="191">
        <v>1</v>
      </c>
      <c r="U17" s="192">
        <v>1</v>
      </c>
      <c r="V17" s="189">
        <v>0</v>
      </c>
      <c r="W17" s="190">
        <v>0</v>
      </c>
      <c r="X17" s="191">
        <v>1</v>
      </c>
      <c r="Y17" s="194">
        <v>3</v>
      </c>
      <c r="Z17" s="359">
        <f t="shared" si="0"/>
        <v>2</v>
      </c>
      <c r="AA17" s="196">
        <f t="shared" si="0"/>
        <v>4</v>
      </c>
      <c r="AB17" s="195">
        <f t="shared" si="0"/>
        <v>4</v>
      </c>
      <c r="AC17" s="361">
        <f t="shared" si="0"/>
        <v>7</v>
      </c>
      <c r="AD17" s="529" t="s">
        <v>41</v>
      </c>
      <c r="AE17" s="193">
        <v>1</v>
      </c>
      <c r="AF17" s="190">
        <v>1</v>
      </c>
      <c r="AG17" s="191">
        <v>1</v>
      </c>
      <c r="AH17" s="192">
        <v>1</v>
      </c>
      <c r="AI17" s="189">
        <v>0</v>
      </c>
      <c r="AJ17" s="190">
        <v>0</v>
      </c>
      <c r="AK17" s="191">
        <v>1</v>
      </c>
      <c r="AL17" s="192">
        <v>1</v>
      </c>
      <c r="AM17" s="193">
        <v>0</v>
      </c>
      <c r="AN17" s="190">
        <v>0</v>
      </c>
      <c r="AO17" s="191">
        <v>0</v>
      </c>
      <c r="AP17" s="194">
        <v>0</v>
      </c>
      <c r="AQ17" s="189">
        <v>0</v>
      </c>
      <c r="AR17" s="190">
        <v>0</v>
      </c>
      <c r="AS17" s="191">
        <v>0</v>
      </c>
      <c r="AT17" s="192">
        <v>0</v>
      </c>
      <c r="AU17" s="193">
        <v>0</v>
      </c>
      <c r="AV17" s="190">
        <v>0</v>
      </c>
      <c r="AW17" s="191">
        <v>1</v>
      </c>
      <c r="AX17" s="192">
        <v>1</v>
      </c>
      <c r="AY17" s="195">
        <f t="shared" si="1"/>
        <v>1</v>
      </c>
      <c r="AZ17" s="196">
        <f t="shared" si="2"/>
        <v>1</v>
      </c>
      <c r="BA17" s="195">
        <f t="shared" si="3"/>
        <v>3</v>
      </c>
      <c r="BB17" s="460">
        <f t="shared" si="4"/>
        <v>3</v>
      </c>
      <c r="BC17" s="469" t="s">
        <v>41</v>
      </c>
      <c r="BD17" s="465">
        <v>56</v>
      </c>
    </row>
    <row r="18" spans="1:56" ht="12.75">
      <c r="A18" s="451">
        <v>7</v>
      </c>
      <c r="B18" s="368" t="s">
        <v>64</v>
      </c>
      <c r="C18" s="368" t="s">
        <v>71</v>
      </c>
      <c r="D18" s="369">
        <v>1991</v>
      </c>
      <c r="E18" s="368" t="s">
        <v>79</v>
      </c>
      <c r="F18" s="209">
        <v>1</v>
      </c>
      <c r="G18" s="72">
        <v>1</v>
      </c>
      <c r="H18" s="73">
        <v>1</v>
      </c>
      <c r="I18" s="175">
        <v>1</v>
      </c>
      <c r="J18" s="139">
        <v>0</v>
      </c>
      <c r="K18" s="72">
        <v>0</v>
      </c>
      <c r="L18" s="73">
        <v>0</v>
      </c>
      <c r="M18" s="74">
        <v>0</v>
      </c>
      <c r="N18" s="75">
        <v>0</v>
      </c>
      <c r="O18" s="72">
        <v>0</v>
      </c>
      <c r="P18" s="73">
        <v>0</v>
      </c>
      <c r="Q18" s="74">
        <v>0</v>
      </c>
      <c r="R18" s="75">
        <v>1</v>
      </c>
      <c r="S18" s="72">
        <v>3</v>
      </c>
      <c r="T18" s="73">
        <v>1</v>
      </c>
      <c r="U18" s="74">
        <v>1</v>
      </c>
      <c r="V18" s="75">
        <v>0</v>
      </c>
      <c r="W18" s="72">
        <v>0</v>
      </c>
      <c r="X18" s="73">
        <v>1</v>
      </c>
      <c r="Y18" s="76">
        <v>1</v>
      </c>
      <c r="Z18" s="202">
        <f aca="true" t="shared" si="5" ref="Z18:Z23">F18+J18+N18+R18+V18</f>
        <v>2</v>
      </c>
      <c r="AA18" s="184">
        <f aca="true" t="shared" si="6" ref="AA18:AA23">G18+K18+O18+S18+W18</f>
        <v>4</v>
      </c>
      <c r="AB18" s="183">
        <f aca="true" t="shared" si="7" ref="AB18:AB23">H18+L18+P18+T18+X18</f>
        <v>3</v>
      </c>
      <c r="AC18" s="203">
        <f aca="true" t="shared" si="8" ref="AC18:AC23">I18+M18+Q18+U18+Y18</f>
        <v>3</v>
      </c>
      <c r="AD18" s="521" t="s">
        <v>42</v>
      </c>
      <c r="AE18" s="139"/>
      <c r="AF18" s="72"/>
      <c r="AG18" s="73"/>
      <c r="AH18" s="74"/>
      <c r="AI18" s="75"/>
      <c r="AJ18" s="72"/>
      <c r="AK18" s="73"/>
      <c r="AL18" s="74"/>
      <c r="AM18" s="139"/>
      <c r="AN18" s="72"/>
      <c r="AO18" s="73"/>
      <c r="AP18" s="76"/>
      <c r="AQ18" s="75"/>
      <c r="AR18" s="72"/>
      <c r="AS18" s="73"/>
      <c r="AT18" s="74"/>
      <c r="AU18" s="139"/>
      <c r="AV18" s="72"/>
      <c r="AW18" s="73"/>
      <c r="AX18" s="74"/>
      <c r="AY18" s="183"/>
      <c r="AZ18" s="184"/>
      <c r="BA18" s="183"/>
      <c r="BB18" s="461"/>
      <c r="BC18" s="470"/>
      <c r="BD18" s="465">
        <v>50</v>
      </c>
    </row>
    <row r="19" spans="1:56" ht="12.75">
      <c r="A19" s="774">
        <v>9</v>
      </c>
      <c r="B19" s="775" t="s">
        <v>225</v>
      </c>
      <c r="C19" s="337" t="s">
        <v>226</v>
      </c>
      <c r="D19" s="776"/>
      <c r="E19" s="777"/>
      <c r="F19" s="778">
        <v>1</v>
      </c>
      <c r="G19" s="779">
        <v>3</v>
      </c>
      <c r="H19" s="780">
        <v>1</v>
      </c>
      <c r="I19" s="781">
        <v>1</v>
      </c>
      <c r="J19" s="778">
        <v>0</v>
      </c>
      <c r="K19" s="779">
        <v>0</v>
      </c>
      <c r="L19" s="780">
        <v>0</v>
      </c>
      <c r="M19" s="782">
        <v>0</v>
      </c>
      <c r="N19" s="783">
        <v>0</v>
      </c>
      <c r="O19" s="779">
        <v>0</v>
      </c>
      <c r="P19" s="780">
        <v>0</v>
      </c>
      <c r="Q19" s="782">
        <v>0</v>
      </c>
      <c r="R19" s="783">
        <v>1</v>
      </c>
      <c r="S19" s="779">
        <v>1</v>
      </c>
      <c r="T19" s="780">
        <v>1</v>
      </c>
      <c r="U19" s="782">
        <v>1</v>
      </c>
      <c r="V19" s="783">
        <v>0</v>
      </c>
      <c r="W19" s="779">
        <v>0</v>
      </c>
      <c r="X19" s="780">
        <v>1</v>
      </c>
      <c r="Y19" s="784">
        <v>1</v>
      </c>
      <c r="Z19" s="785">
        <f t="shared" si="5"/>
        <v>2</v>
      </c>
      <c r="AA19" s="347">
        <f t="shared" si="6"/>
        <v>4</v>
      </c>
      <c r="AB19" s="346">
        <f t="shared" si="7"/>
        <v>3</v>
      </c>
      <c r="AC19" s="786">
        <f t="shared" si="8"/>
        <v>3</v>
      </c>
      <c r="AD19" s="787" t="s">
        <v>42</v>
      </c>
      <c r="AE19" s="413"/>
      <c r="AF19" s="434"/>
      <c r="AG19" s="788"/>
      <c r="AH19" s="341"/>
      <c r="AI19" s="344"/>
      <c r="AJ19" s="434"/>
      <c r="AK19" s="788"/>
      <c r="AL19" s="341"/>
      <c r="AM19" s="413"/>
      <c r="AN19" s="434"/>
      <c r="AO19" s="788"/>
      <c r="AP19" s="345"/>
      <c r="AQ19" s="344"/>
      <c r="AR19" s="434"/>
      <c r="AS19" s="788"/>
      <c r="AT19" s="341"/>
      <c r="AU19" s="413"/>
      <c r="AV19" s="434"/>
      <c r="AW19" s="788"/>
      <c r="AX19" s="341"/>
      <c r="AY19" s="346"/>
      <c r="AZ19" s="347"/>
      <c r="BA19" s="346"/>
      <c r="BB19" s="789"/>
      <c r="BC19" s="787"/>
      <c r="BD19" s="790"/>
    </row>
    <row r="20" spans="1:56" ht="12.75">
      <c r="A20" s="452">
        <v>8</v>
      </c>
      <c r="B20" s="363" t="s">
        <v>110</v>
      </c>
      <c r="C20" s="198" t="s">
        <v>220</v>
      </c>
      <c r="D20" s="354"/>
      <c r="E20" s="356"/>
      <c r="F20" s="209">
        <v>1</v>
      </c>
      <c r="G20" s="72">
        <v>2</v>
      </c>
      <c r="H20" s="73">
        <v>1</v>
      </c>
      <c r="I20" s="175">
        <v>1</v>
      </c>
      <c r="J20" s="139">
        <v>0</v>
      </c>
      <c r="K20" s="72">
        <v>0</v>
      </c>
      <c r="L20" s="73">
        <v>0</v>
      </c>
      <c r="M20" s="74">
        <v>0</v>
      </c>
      <c r="N20" s="75">
        <v>0</v>
      </c>
      <c r="O20" s="72">
        <v>0</v>
      </c>
      <c r="P20" s="73">
        <v>0</v>
      </c>
      <c r="Q20" s="74">
        <v>0</v>
      </c>
      <c r="R20" s="55">
        <v>1</v>
      </c>
      <c r="S20" s="53">
        <v>2</v>
      </c>
      <c r="T20" s="51">
        <v>1</v>
      </c>
      <c r="U20" s="54">
        <v>1</v>
      </c>
      <c r="V20" s="75">
        <v>0</v>
      </c>
      <c r="W20" s="72">
        <v>0</v>
      </c>
      <c r="X20" s="73">
        <v>1</v>
      </c>
      <c r="Y20" s="76">
        <v>2</v>
      </c>
      <c r="Z20" s="200">
        <f t="shared" si="5"/>
        <v>2</v>
      </c>
      <c r="AA20" s="182">
        <f t="shared" si="6"/>
        <v>4</v>
      </c>
      <c r="AB20" s="181">
        <f t="shared" si="7"/>
        <v>3</v>
      </c>
      <c r="AC20" s="201">
        <f t="shared" si="8"/>
        <v>4</v>
      </c>
      <c r="AD20" s="522" t="s">
        <v>40</v>
      </c>
      <c r="AE20" s="61"/>
      <c r="AF20" s="53"/>
      <c r="AG20" s="51"/>
      <c r="AH20" s="54"/>
      <c r="AI20" s="55"/>
      <c r="AJ20" s="53"/>
      <c r="AK20" s="51"/>
      <c r="AL20" s="54"/>
      <c r="AM20" s="61"/>
      <c r="AN20" s="53"/>
      <c r="AO20" s="51"/>
      <c r="AP20" s="56"/>
      <c r="AQ20" s="55"/>
      <c r="AR20" s="53"/>
      <c r="AS20" s="51"/>
      <c r="AT20" s="54"/>
      <c r="AU20" s="61"/>
      <c r="AV20" s="53"/>
      <c r="AW20" s="51"/>
      <c r="AX20" s="54"/>
      <c r="AY20" s="181"/>
      <c r="AZ20" s="182"/>
      <c r="BA20" s="181"/>
      <c r="BB20" s="459"/>
      <c r="BC20" s="468"/>
      <c r="BD20" s="465">
        <v>44</v>
      </c>
    </row>
    <row r="21" spans="1:56" ht="12.75">
      <c r="A21" s="453">
        <v>10</v>
      </c>
      <c r="B21" s="165" t="s">
        <v>63</v>
      </c>
      <c r="C21" s="165" t="s">
        <v>70</v>
      </c>
      <c r="D21" s="165">
        <v>1985</v>
      </c>
      <c r="E21" s="355" t="s">
        <v>78</v>
      </c>
      <c r="F21" s="174">
        <v>1</v>
      </c>
      <c r="G21" s="72">
        <v>10</v>
      </c>
      <c r="H21" s="73">
        <v>1</v>
      </c>
      <c r="I21" s="175">
        <v>2</v>
      </c>
      <c r="J21" s="139">
        <v>0</v>
      </c>
      <c r="K21" s="72">
        <v>0</v>
      </c>
      <c r="L21" s="73">
        <v>0</v>
      </c>
      <c r="M21" s="74">
        <v>0</v>
      </c>
      <c r="N21" s="75">
        <v>0</v>
      </c>
      <c r="O21" s="72">
        <v>0</v>
      </c>
      <c r="P21" s="73">
        <v>0</v>
      </c>
      <c r="Q21" s="74">
        <v>0</v>
      </c>
      <c r="R21" s="75">
        <v>1</v>
      </c>
      <c r="S21" s="72">
        <v>3</v>
      </c>
      <c r="T21" s="73">
        <v>1</v>
      </c>
      <c r="U21" s="74">
        <v>1</v>
      </c>
      <c r="V21" s="75">
        <v>0</v>
      </c>
      <c r="W21" s="72">
        <v>0</v>
      </c>
      <c r="X21" s="73">
        <v>1</v>
      </c>
      <c r="Y21" s="76">
        <v>1</v>
      </c>
      <c r="Z21" s="200">
        <f t="shared" si="5"/>
        <v>2</v>
      </c>
      <c r="AA21" s="182">
        <f t="shared" si="6"/>
        <v>13</v>
      </c>
      <c r="AB21" s="181">
        <f t="shared" si="7"/>
        <v>3</v>
      </c>
      <c r="AC21" s="201">
        <f t="shared" si="8"/>
        <v>4</v>
      </c>
      <c r="AD21" s="522" t="s">
        <v>43</v>
      </c>
      <c r="AE21" s="61"/>
      <c r="AF21" s="53"/>
      <c r="AG21" s="51"/>
      <c r="AH21" s="54"/>
      <c r="AI21" s="55"/>
      <c r="AJ21" s="53"/>
      <c r="AK21" s="51"/>
      <c r="AL21" s="54"/>
      <c r="AM21" s="61"/>
      <c r="AN21" s="53"/>
      <c r="AO21" s="51"/>
      <c r="AP21" s="56"/>
      <c r="AQ21" s="55"/>
      <c r="AR21" s="53"/>
      <c r="AS21" s="51"/>
      <c r="AT21" s="54"/>
      <c r="AU21" s="61"/>
      <c r="AV21" s="53"/>
      <c r="AW21" s="51"/>
      <c r="AX21" s="54"/>
      <c r="AY21" s="57"/>
      <c r="AZ21" s="58"/>
      <c r="BA21" s="59"/>
      <c r="BB21" s="136"/>
      <c r="BC21" s="468"/>
      <c r="BD21" s="254">
        <v>39</v>
      </c>
    </row>
    <row r="22" spans="1:56" ht="12.75">
      <c r="A22" s="174">
        <v>11</v>
      </c>
      <c r="B22" s="364" t="s">
        <v>221</v>
      </c>
      <c r="C22" s="199" t="s">
        <v>222</v>
      </c>
      <c r="D22" s="116"/>
      <c r="E22" s="170"/>
      <c r="F22" s="171">
        <v>0</v>
      </c>
      <c r="G22" s="53">
        <v>0</v>
      </c>
      <c r="H22" s="51">
        <v>1</v>
      </c>
      <c r="I22" s="172">
        <v>3</v>
      </c>
      <c r="J22" s="61">
        <v>0</v>
      </c>
      <c r="K22" s="53">
        <v>0</v>
      </c>
      <c r="L22" s="51">
        <v>0</v>
      </c>
      <c r="M22" s="54">
        <v>0</v>
      </c>
      <c r="N22" s="55">
        <v>0</v>
      </c>
      <c r="O22" s="53">
        <v>0</v>
      </c>
      <c r="P22" s="51">
        <v>0</v>
      </c>
      <c r="Q22" s="54">
        <v>0</v>
      </c>
      <c r="R22" s="55">
        <v>1</v>
      </c>
      <c r="S22" s="53">
        <v>2</v>
      </c>
      <c r="T22" s="51">
        <v>1</v>
      </c>
      <c r="U22" s="54">
        <v>1</v>
      </c>
      <c r="V22" s="55">
        <v>0</v>
      </c>
      <c r="W22" s="53">
        <v>0</v>
      </c>
      <c r="X22" s="51">
        <v>1</v>
      </c>
      <c r="Y22" s="56">
        <v>1</v>
      </c>
      <c r="Z22" s="200">
        <f t="shared" si="5"/>
        <v>1</v>
      </c>
      <c r="AA22" s="182">
        <f t="shared" si="6"/>
        <v>2</v>
      </c>
      <c r="AB22" s="181">
        <f t="shared" si="7"/>
        <v>3</v>
      </c>
      <c r="AC22" s="201">
        <f t="shared" si="8"/>
        <v>5</v>
      </c>
      <c r="AD22" s="522" t="s">
        <v>44</v>
      </c>
      <c r="AE22" s="61"/>
      <c r="AF22" s="53"/>
      <c r="AG22" s="51"/>
      <c r="AH22" s="54"/>
      <c r="AI22" s="55"/>
      <c r="AJ22" s="53"/>
      <c r="AK22" s="51"/>
      <c r="AL22" s="54"/>
      <c r="AM22" s="61"/>
      <c r="AN22" s="53"/>
      <c r="AO22" s="51"/>
      <c r="AP22" s="56"/>
      <c r="AQ22" s="55"/>
      <c r="AR22" s="53"/>
      <c r="AS22" s="51"/>
      <c r="AT22" s="54"/>
      <c r="AU22" s="61"/>
      <c r="AV22" s="53"/>
      <c r="AW22" s="51"/>
      <c r="AX22" s="54"/>
      <c r="AY22" s="57"/>
      <c r="AZ22" s="58"/>
      <c r="BA22" s="59"/>
      <c r="BB22" s="136"/>
      <c r="BC22" s="468"/>
      <c r="BD22" s="254">
        <v>35</v>
      </c>
    </row>
    <row r="23" spans="1:56" ht="13.5" thickBot="1">
      <c r="A23" s="282">
        <v>12</v>
      </c>
      <c r="B23" s="454" t="s">
        <v>223</v>
      </c>
      <c r="C23" s="455" t="s">
        <v>224</v>
      </c>
      <c r="D23" s="456"/>
      <c r="E23" s="457"/>
      <c r="F23" s="176">
        <v>0</v>
      </c>
      <c r="G23" s="177">
        <v>0</v>
      </c>
      <c r="H23" s="178">
        <v>1</v>
      </c>
      <c r="I23" s="179">
        <v>3</v>
      </c>
      <c r="J23" s="240">
        <v>0</v>
      </c>
      <c r="K23" s="177">
        <v>0</v>
      </c>
      <c r="L23" s="178">
        <v>0</v>
      </c>
      <c r="M23" s="239">
        <v>0</v>
      </c>
      <c r="N23" s="241">
        <v>0</v>
      </c>
      <c r="O23" s="177">
        <v>0</v>
      </c>
      <c r="P23" s="178">
        <v>0</v>
      </c>
      <c r="Q23" s="239">
        <v>0</v>
      </c>
      <c r="R23" s="241">
        <v>1</v>
      </c>
      <c r="S23" s="177">
        <v>2</v>
      </c>
      <c r="T23" s="178">
        <v>1</v>
      </c>
      <c r="U23" s="239">
        <v>2</v>
      </c>
      <c r="V23" s="241">
        <v>0</v>
      </c>
      <c r="W23" s="177">
        <v>0</v>
      </c>
      <c r="X23" s="178">
        <v>0</v>
      </c>
      <c r="Y23" s="242">
        <v>0</v>
      </c>
      <c r="Z23" s="255">
        <f t="shared" si="5"/>
        <v>1</v>
      </c>
      <c r="AA23" s="244">
        <f t="shared" si="6"/>
        <v>2</v>
      </c>
      <c r="AB23" s="243">
        <f t="shared" si="7"/>
        <v>2</v>
      </c>
      <c r="AC23" s="256">
        <f t="shared" si="8"/>
        <v>5</v>
      </c>
      <c r="AD23" s="530" t="s">
        <v>45</v>
      </c>
      <c r="AE23" s="240"/>
      <c r="AF23" s="177"/>
      <c r="AG23" s="178"/>
      <c r="AH23" s="239"/>
      <c r="AI23" s="241"/>
      <c r="AJ23" s="177"/>
      <c r="AK23" s="178"/>
      <c r="AL23" s="239"/>
      <c r="AM23" s="240"/>
      <c r="AN23" s="177"/>
      <c r="AO23" s="178"/>
      <c r="AP23" s="242"/>
      <c r="AQ23" s="241"/>
      <c r="AR23" s="177"/>
      <c r="AS23" s="178"/>
      <c r="AT23" s="239"/>
      <c r="AU23" s="240"/>
      <c r="AV23" s="177"/>
      <c r="AW23" s="178"/>
      <c r="AX23" s="239"/>
      <c r="AY23" s="458"/>
      <c r="AZ23" s="204"/>
      <c r="BA23" s="205"/>
      <c r="BB23" s="462"/>
      <c r="BC23" s="471"/>
      <c r="BD23" s="466">
        <v>31</v>
      </c>
    </row>
    <row r="24" spans="1:56" ht="11.25">
      <c r="A24" s="5"/>
      <c r="B24" s="5"/>
      <c r="C24" s="5"/>
      <c r="D24" s="6"/>
      <c r="E24" s="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104"/>
    </row>
    <row r="25" spans="1:56" ht="13.5" thickBot="1">
      <c r="A25" s="5"/>
      <c r="B25" s="28"/>
      <c r="C25" s="28"/>
      <c r="D25" s="6"/>
      <c r="E25" s="6"/>
      <c r="F25" s="29" t="s">
        <v>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5"/>
      <c r="AE25" s="29" t="s">
        <v>51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5"/>
      <c r="BD25" s="5"/>
    </row>
    <row r="26" spans="1:56" ht="13.5" customHeight="1" thickBot="1">
      <c r="A26" s="5"/>
      <c r="B26" s="31" t="str">
        <f>CONCATENATE($D$4," pogrupis")</f>
        <v>A pogrupis</v>
      </c>
      <c r="C26" s="197"/>
      <c r="D26" s="33"/>
      <c r="E26" s="6"/>
      <c r="F26" s="735" t="s">
        <v>15</v>
      </c>
      <c r="G26" s="735"/>
      <c r="H26" s="735"/>
      <c r="I26" s="735"/>
      <c r="J26" s="735" t="s">
        <v>16</v>
      </c>
      <c r="K26" s="735"/>
      <c r="L26" s="735"/>
      <c r="M26" s="735"/>
      <c r="N26" s="735" t="s">
        <v>17</v>
      </c>
      <c r="O26" s="735"/>
      <c r="P26" s="735"/>
      <c r="Q26" s="735"/>
      <c r="R26" s="735" t="s">
        <v>18</v>
      </c>
      <c r="S26" s="735"/>
      <c r="T26" s="735"/>
      <c r="U26" s="735"/>
      <c r="V26" s="735" t="s">
        <v>19</v>
      </c>
      <c r="W26" s="735"/>
      <c r="X26" s="735"/>
      <c r="Y26" s="736"/>
      <c r="Z26" s="741" t="s">
        <v>20</v>
      </c>
      <c r="AA26" s="742"/>
      <c r="AB26" s="742"/>
      <c r="AC26" s="740"/>
      <c r="AD26" s="5"/>
      <c r="AE26" s="735" t="s">
        <v>15</v>
      </c>
      <c r="AF26" s="735"/>
      <c r="AG26" s="735"/>
      <c r="AH26" s="735"/>
      <c r="AI26" s="735" t="s">
        <v>16</v>
      </c>
      <c r="AJ26" s="735"/>
      <c r="AK26" s="735"/>
      <c r="AL26" s="735"/>
      <c r="AM26" s="735" t="s">
        <v>17</v>
      </c>
      <c r="AN26" s="735"/>
      <c r="AO26" s="735"/>
      <c r="AP26" s="735"/>
      <c r="AQ26" s="735" t="s">
        <v>18</v>
      </c>
      <c r="AR26" s="735"/>
      <c r="AS26" s="735"/>
      <c r="AT26" s="735"/>
      <c r="AU26" s="735" t="s">
        <v>19</v>
      </c>
      <c r="AV26" s="735"/>
      <c r="AW26" s="735"/>
      <c r="AX26" s="735"/>
      <c r="AY26" s="743" t="s">
        <v>20</v>
      </c>
      <c r="AZ26" s="743"/>
      <c r="BA26" s="743"/>
      <c r="BB26" s="743"/>
      <c r="BC26" s="5"/>
      <c r="BD26" s="5"/>
    </row>
    <row r="27" spans="1:56" ht="12" thickBot="1">
      <c r="A27" s="505" t="s">
        <v>0</v>
      </c>
      <c r="B27" s="210" t="s">
        <v>21</v>
      </c>
      <c r="C27" s="499" t="s">
        <v>22</v>
      </c>
      <c r="D27" s="500" t="s">
        <v>1</v>
      </c>
      <c r="E27" s="500"/>
      <c r="F27" s="211" t="s">
        <v>23</v>
      </c>
      <c r="G27" s="212" t="s">
        <v>24</v>
      </c>
      <c r="H27" s="213" t="s">
        <v>25</v>
      </c>
      <c r="I27" s="214" t="s">
        <v>24</v>
      </c>
      <c r="J27" s="211" t="s">
        <v>23</v>
      </c>
      <c r="K27" s="212" t="s">
        <v>24</v>
      </c>
      <c r="L27" s="213" t="s">
        <v>25</v>
      </c>
      <c r="M27" s="214" t="s">
        <v>24</v>
      </c>
      <c r="N27" s="211" t="s">
        <v>23</v>
      </c>
      <c r="O27" s="212" t="s">
        <v>24</v>
      </c>
      <c r="P27" s="213" t="s">
        <v>25</v>
      </c>
      <c r="Q27" s="214" t="s">
        <v>24</v>
      </c>
      <c r="R27" s="211" t="s">
        <v>23</v>
      </c>
      <c r="S27" s="212" t="s">
        <v>24</v>
      </c>
      <c r="T27" s="213" t="s">
        <v>25</v>
      </c>
      <c r="U27" s="214" t="s">
        <v>24</v>
      </c>
      <c r="V27" s="211" t="s">
        <v>23</v>
      </c>
      <c r="W27" s="212" t="s">
        <v>24</v>
      </c>
      <c r="X27" s="213" t="s">
        <v>25</v>
      </c>
      <c r="Y27" s="215" t="s">
        <v>24</v>
      </c>
      <c r="Z27" s="216" t="s">
        <v>26</v>
      </c>
      <c r="AA27" s="217" t="s">
        <v>27</v>
      </c>
      <c r="AB27" s="506" t="s">
        <v>28</v>
      </c>
      <c r="AC27" s="502" t="s">
        <v>55</v>
      </c>
      <c r="AD27" s="507" t="s">
        <v>29</v>
      </c>
      <c r="AE27" s="211" t="s">
        <v>23</v>
      </c>
      <c r="AF27" s="508" t="s">
        <v>24</v>
      </c>
      <c r="AG27" s="509" t="s">
        <v>25</v>
      </c>
      <c r="AH27" s="214" t="s">
        <v>24</v>
      </c>
      <c r="AI27" s="211" t="s">
        <v>23</v>
      </c>
      <c r="AJ27" s="508" t="s">
        <v>24</v>
      </c>
      <c r="AK27" s="509" t="s">
        <v>25</v>
      </c>
      <c r="AL27" s="214" t="s">
        <v>24</v>
      </c>
      <c r="AM27" s="211" t="s">
        <v>23</v>
      </c>
      <c r="AN27" s="508" t="s">
        <v>24</v>
      </c>
      <c r="AO27" s="509" t="s">
        <v>25</v>
      </c>
      <c r="AP27" s="214" t="s">
        <v>24</v>
      </c>
      <c r="AQ27" s="211" t="s">
        <v>23</v>
      </c>
      <c r="AR27" s="508" t="s">
        <v>24</v>
      </c>
      <c r="AS27" s="509" t="s">
        <v>25</v>
      </c>
      <c r="AT27" s="214" t="s">
        <v>24</v>
      </c>
      <c r="AU27" s="211" t="s">
        <v>23</v>
      </c>
      <c r="AV27" s="508" t="s">
        <v>24</v>
      </c>
      <c r="AW27" s="509" t="s">
        <v>25</v>
      </c>
      <c r="AX27" s="214" t="s">
        <v>24</v>
      </c>
      <c r="AY27" s="501" t="s">
        <v>23</v>
      </c>
      <c r="AZ27" s="508" t="s">
        <v>24</v>
      </c>
      <c r="BA27" s="501" t="s">
        <v>25</v>
      </c>
      <c r="BB27" s="214" t="s">
        <v>24</v>
      </c>
      <c r="BC27" s="275" t="s">
        <v>29</v>
      </c>
      <c r="BD27" s="510" t="s">
        <v>33</v>
      </c>
    </row>
    <row r="28" spans="1:56" ht="12.75">
      <c r="A28" s="264">
        <v>1</v>
      </c>
      <c r="B28" s="368" t="s">
        <v>82</v>
      </c>
      <c r="C28" s="368" t="s">
        <v>87</v>
      </c>
      <c r="D28" s="368">
        <v>1992</v>
      </c>
      <c r="E28" s="368" t="s">
        <v>79</v>
      </c>
      <c r="F28" s="209">
        <v>0</v>
      </c>
      <c r="G28" s="72">
        <v>0</v>
      </c>
      <c r="H28" s="73">
        <v>1</v>
      </c>
      <c r="I28" s="74">
        <v>1</v>
      </c>
      <c r="J28" s="75">
        <v>0</v>
      </c>
      <c r="K28" s="72">
        <v>0</v>
      </c>
      <c r="L28" s="73">
        <v>1</v>
      </c>
      <c r="M28" s="74">
        <v>2</v>
      </c>
      <c r="N28" s="75">
        <v>0</v>
      </c>
      <c r="O28" s="72">
        <v>0</v>
      </c>
      <c r="P28" s="73">
        <v>1</v>
      </c>
      <c r="Q28" s="74">
        <v>3</v>
      </c>
      <c r="R28" s="75">
        <v>1</v>
      </c>
      <c r="S28" s="72">
        <v>2</v>
      </c>
      <c r="T28" s="73">
        <v>1</v>
      </c>
      <c r="U28" s="74">
        <v>1</v>
      </c>
      <c r="V28" s="75">
        <v>1</v>
      </c>
      <c r="W28" s="72">
        <v>3</v>
      </c>
      <c r="X28" s="73">
        <v>1</v>
      </c>
      <c r="Y28" s="76">
        <v>3</v>
      </c>
      <c r="Z28" s="514">
        <f aca="true" t="shared" si="9" ref="Z28:AC33">F28+J28+N28+R28+V28</f>
        <v>2</v>
      </c>
      <c r="AA28" s="515">
        <f t="shared" si="9"/>
        <v>5</v>
      </c>
      <c r="AB28" s="516">
        <f t="shared" si="9"/>
        <v>5</v>
      </c>
      <c r="AC28" s="517">
        <f t="shared" si="9"/>
        <v>10</v>
      </c>
      <c r="AD28" s="520" t="s">
        <v>35</v>
      </c>
      <c r="AE28" s="139">
        <v>1</v>
      </c>
      <c r="AF28" s="72">
        <v>1</v>
      </c>
      <c r="AG28" s="114">
        <v>1</v>
      </c>
      <c r="AH28" s="74">
        <v>1</v>
      </c>
      <c r="AI28" s="75">
        <v>1</v>
      </c>
      <c r="AJ28" s="72">
        <v>1</v>
      </c>
      <c r="AK28" s="114">
        <v>1</v>
      </c>
      <c r="AL28" s="74">
        <v>1</v>
      </c>
      <c r="AM28" s="75">
        <v>1</v>
      </c>
      <c r="AN28" s="72">
        <v>1</v>
      </c>
      <c r="AO28" s="114">
        <v>1</v>
      </c>
      <c r="AP28" s="74">
        <v>1</v>
      </c>
      <c r="AQ28" s="75">
        <v>1</v>
      </c>
      <c r="AR28" s="72">
        <v>3</v>
      </c>
      <c r="AS28" s="114">
        <v>1</v>
      </c>
      <c r="AT28" s="74">
        <v>1</v>
      </c>
      <c r="AU28" s="75">
        <v>1</v>
      </c>
      <c r="AV28" s="72">
        <v>2</v>
      </c>
      <c r="AW28" s="114">
        <v>1</v>
      </c>
      <c r="AX28" s="76">
        <v>2</v>
      </c>
      <c r="AY28" s="183">
        <f aca="true" t="shared" si="10" ref="AY28:BB33">AE28+AI28+AM28+AQ28+AU28</f>
        <v>5</v>
      </c>
      <c r="AZ28" s="184">
        <f t="shared" si="10"/>
        <v>8</v>
      </c>
      <c r="BA28" s="183">
        <f t="shared" si="10"/>
        <v>5</v>
      </c>
      <c r="BB28" s="461">
        <f t="shared" si="10"/>
        <v>6</v>
      </c>
      <c r="BC28" s="467" t="s">
        <v>35</v>
      </c>
      <c r="BD28" s="464">
        <v>100</v>
      </c>
    </row>
    <row r="29" spans="1:56" ht="12.75">
      <c r="A29" s="263">
        <v>2</v>
      </c>
      <c r="B29" s="165" t="s">
        <v>83</v>
      </c>
      <c r="C29" s="165" t="s">
        <v>88</v>
      </c>
      <c r="D29" s="165">
        <v>1991</v>
      </c>
      <c r="E29" s="165" t="s">
        <v>78</v>
      </c>
      <c r="F29" s="206">
        <v>0</v>
      </c>
      <c r="G29" s="53">
        <v>0</v>
      </c>
      <c r="H29" s="51">
        <v>0</v>
      </c>
      <c r="I29" s="54">
        <v>0</v>
      </c>
      <c r="J29" s="55">
        <v>0</v>
      </c>
      <c r="K29" s="53">
        <v>0</v>
      </c>
      <c r="L29" s="51">
        <v>1</v>
      </c>
      <c r="M29" s="54">
        <v>4</v>
      </c>
      <c r="N29" s="55">
        <v>0</v>
      </c>
      <c r="O29" s="53">
        <v>0</v>
      </c>
      <c r="P29" s="51">
        <v>0</v>
      </c>
      <c r="Q29" s="54">
        <v>0</v>
      </c>
      <c r="R29" s="55">
        <v>0</v>
      </c>
      <c r="S29" s="53">
        <v>0</v>
      </c>
      <c r="T29" s="51">
        <v>1</v>
      </c>
      <c r="U29" s="54">
        <v>1</v>
      </c>
      <c r="V29" s="55">
        <v>0</v>
      </c>
      <c r="W29" s="53">
        <v>0</v>
      </c>
      <c r="X29" s="51">
        <v>0</v>
      </c>
      <c r="Y29" s="56">
        <v>0</v>
      </c>
      <c r="Z29" s="200">
        <f t="shared" si="9"/>
        <v>0</v>
      </c>
      <c r="AA29" s="182">
        <f t="shared" si="9"/>
        <v>0</v>
      </c>
      <c r="AB29" s="181">
        <f t="shared" si="9"/>
        <v>2</v>
      </c>
      <c r="AC29" s="201">
        <f t="shared" si="9"/>
        <v>5</v>
      </c>
      <c r="AD29" s="521" t="s">
        <v>38</v>
      </c>
      <c r="AE29" s="139">
        <v>0</v>
      </c>
      <c r="AF29" s="72">
        <v>0</v>
      </c>
      <c r="AG29" s="114">
        <v>1</v>
      </c>
      <c r="AH29" s="74">
        <v>1</v>
      </c>
      <c r="AI29" s="75">
        <v>1</v>
      </c>
      <c r="AJ29" s="72">
        <v>1</v>
      </c>
      <c r="AK29" s="114">
        <v>1</v>
      </c>
      <c r="AL29" s="74">
        <v>1</v>
      </c>
      <c r="AM29" s="75">
        <v>0</v>
      </c>
      <c r="AN29" s="72">
        <v>0</v>
      </c>
      <c r="AO29" s="114">
        <v>0</v>
      </c>
      <c r="AP29" s="74">
        <v>0</v>
      </c>
      <c r="AQ29" s="75">
        <v>1</v>
      </c>
      <c r="AR29" s="72">
        <v>1</v>
      </c>
      <c r="AS29" s="114">
        <v>1</v>
      </c>
      <c r="AT29" s="74">
        <v>1</v>
      </c>
      <c r="AU29" s="75">
        <v>1</v>
      </c>
      <c r="AV29" s="72">
        <v>1</v>
      </c>
      <c r="AW29" s="114">
        <v>1</v>
      </c>
      <c r="AX29" s="76">
        <v>1</v>
      </c>
      <c r="AY29" s="181">
        <f t="shared" si="10"/>
        <v>3</v>
      </c>
      <c r="AZ29" s="182">
        <f t="shared" si="10"/>
        <v>3</v>
      </c>
      <c r="BA29" s="181">
        <f t="shared" si="10"/>
        <v>4</v>
      </c>
      <c r="BB29" s="459">
        <f t="shared" si="10"/>
        <v>4</v>
      </c>
      <c r="BC29" s="470" t="s">
        <v>36</v>
      </c>
      <c r="BD29" s="254">
        <v>89</v>
      </c>
    </row>
    <row r="30" spans="1:56" ht="12.75">
      <c r="A30" s="472">
        <v>3</v>
      </c>
      <c r="B30" s="198" t="s">
        <v>218</v>
      </c>
      <c r="C30" s="371" t="s">
        <v>219</v>
      </c>
      <c r="D30" s="198">
        <v>1979</v>
      </c>
      <c r="E30" s="198" t="s">
        <v>78</v>
      </c>
      <c r="F30" s="207">
        <v>0</v>
      </c>
      <c r="G30" s="166">
        <v>0</v>
      </c>
      <c r="H30" s="167">
        <v>1</v>
      </c>
      <c r="I30" s="168">
        <v>3</v>
      </c>
      <c r="J30" s="162">
        <v>0</v>
      </c>
      <c r="K30" s="166">
        <v>0</v>
      </c>
      <c r="L30" s="167">
        <v>0</v>
      </c>
      <c r="M30" s="168">
        <v>0</v>
      </c>
      <c r="N30" s="162">
        <v>0</v>
      </c>
      <c r="O30" s="166">
        <v>0</v>
      </c>
      <c r="P30" s="167">
        <v>0</v>
      </c>
      <c r="Q30" s="168">
        <v>0</v>
      </c>
      <c r="R30" s="162">
        <v>0</v>
      </c>
      <c r="S30" s="166">
        <v>0</v>
      </c>
      <c r="T30" s="167">
        <v>1</v>
      </c>
      <c r="U30" s="168">
        <v>2</v>
      </c>
      <c r="V30" s="162">
        <v>0</v>
      </c>
      <c r="W30" s="166">
        <v>0</v>
      </c>
      <c r="X30" s="167">
        <v>1</v>
      </c>
      <c r="Y30" s="169">
        <v>6</v>
      </c>
      <c r="Z30" s="200">
        <f t="shared" si="9"/>
        <v>0</v>
      </c>
      <c r="AA30" s="182">
        <f t="shared" si="9"/>
        <v>0</v>
      </c>
      <c r="AB30" s="181">
        <f t="shared" si="9"/>
        <v>3</v>
      </c>
      <c r="AC30" s="201">
        <f t="shared" si="9"/>
        <v>11</v>
      </c>
      <c r="AD30" s="522" t="s">
        <v>37</v>
      </c>
      <c r="AE30" s="61">
        <v>0</v>
      </c>
      <c r="AF30" s="53">
        <v>0</v>
      </c>
      <c r="AG30" s="111">
        <v>1</v>
      </c>
      <c r="AH30" s="54">
        <v>1</v>
      </c>
      <c r="AI30" s="55">
        <v>1</v>
      </c>
      <c r="AJ30" s="53">
        <v>1</v>
      </c>
      <c r="AK30" s="111">
        <v>1</v>
      </c>
      <c r="AL30" s="54">
        <v>1</v>
      </c>
      <c r="AM30" s="55">
        <v>0</v>
      </c>
      <c r="AN30" s="53">
        <v>0</v>
      </c>
      <c r="AO30" s="111">
        <v>0</v>
      </c>
      <c r="AP30" s="54">
        <v>0</v>
      </c>
      <c r="AQ30" s="55">
        <v>0</v>
      </c>
      <c r="AR30" s="53">
        <v>0</v>
      </c>
      <c r="AS30" s="111">
        <v>1</v>
      </c>
      <c r="AT30" s="54">
        <v>1</v>
      </c>
      <c r="AU30" s="55">
        <v>1</v>
      </c>
      <c r="AV30" s="53">
        <v>1</v>
      </c>
      <c r="AW30" s="111">
        <v>1</v>
      </c>
      <c r="AX30" s="56">
        <v>1</v>
      </c>
      <c r="AY30" s="181">
        <f t="shared" si="10"/>
        <v>2</v>
      </c>
      <c r="AZ30" s="182">
        <f t="shared" si="10"/>
        <v>2</v>
      </c>
      <c r="BA30" s="181">
        <f t="shared" si="10"/>
        <v>4</v>
      </c>
      <c r="BB30" s="459">
        <f t="shared" si="10"/>
        <v>4</v>
      </c>
      <c r="BC30" s="468" t="s">
        <v>37</v>
      </c>
      <c r="BD30" s="254">
        <v>79</v>
      </c>
    </row>
    <row r="31" spans="1:56" ht="12.75">
      <c r="A31" s="473">
        <v>4</v>
      </c>
      <c r="B31" s="165" t="s">
        <v>80</v>
      </c>
      <c r="C31" s="165" t="s">
        <v>84</v>
      </c>
      <c r="D31" s="165">
        <v>1992</v>
      </c>
      <c r="E31" s="165" t="s">
        <v>79</v>
      </c>
      <c r="F31" s="310">
        <v>0</v>
      </c>
      <c r="G31" s="187">
        <v>0</v>
      </c>
      <c r="H31" s="372">
        <v>0</v>
      </c>
      <c r="I31" s="185">
        <v>0</v>
      </c>
      <c r="J31" s="186">
        <v>0</v>
      </c>
      <c r="K31" s="187">
        <v>0</v>
      </c>
      <c r="L31" s="372">
        <v>1</v>
      </c>
      <c r="M31" s="185">
        <v>4</v>
      </c>
      <c r="N31" s="186">
        <v>0</v>
      </c>
      <c r="O31" s="187">
        <v>0</v>
      </c>
      <c r="P31" s="372">
        <v>0</v>
      </c>
      <c r="Q31" s="185">
        <v>0</v>
      </c>
      <c r="R31" s="186">
        <v>0</v>
      </c>
      <c r="S31" s="187">
        <v>0</v>
      </c>
      <c r="T31" s="372">
        <v>1</v>
      </c>
      <c r="U31" s="185">
        <v>1</v>
      </c>
      <c r="V31" s="186">
        <v>0</v>
      </c>
      <c r="W31" s="187">
        <v>0</v>
      </c>
      <c r="X31" s="372">
        <v>0</v>
      </c>
      <c r="Y31" s="188">
        <v>0</v>
      </c>
      <c r="Z31" s="200">
        <f t="shared" si="9"/>
        <v>0</v>
      </c>
      <c r="AA31" s="182">
        <f t="shared" si="9"/>
        <v>0</v>
      </c>
      <c r="AB31" s="181">
        <f t="shared" si="9"/>
        <v>2</v>
      </c>
      <c r="AC31" s="201">
        <f t="shared" si="9"/>
        <v>5</v>
      </c>
      <c r="AD31" s="523" t="s">
        <v>38</v>
      </c>
      <c r="AE31" s="518">
        <v>0</v>
      </c>
      <c r="AF31" s="374">
        <v>0</v>
      </c>
      <c r="AG31" s="375">
        <v>1</v>
      </c>
      <c r="AH31" s="376">
        <v>1</v>
      </c>
      <c r="AI31" s="373">
        <v>0</v>
      </c>
      <c r="AJ31" s="374">
        <v>0</v>
      </c>
      <c r="AK31" s="375">
        <v>1</v>
      </c>
      <c r="AL31" s="376">
        <v>1</v>
      </c>
      <c r="AM31" s="373">
        <v>0</v>
      </c>
      <c r="AN31" s="374">
        <v>0</v>
      </c>
      <c r="AO31" s="375">
        <v>0</v>
      </c>
      <c r="AP31" s="376">
        <v>0</v>
      </c>
      <c r="AQ31" s="373">
        <v>0</v>
      </c>
      <c r="AR31" s="374">
        <v>0</v>
      </c>
      <c r="AS31" s="375">
        <v>1</v>
      </c>
      <c r="AT31" s="376">
        <v>1</v>
      </c>
      <c r="AU31" s="373">
        <v>1</v>
      </c>
      <c r="AV31" s="374">
        <v>1</v>
      </c>
      <c r="AW31" s="375">
        <v>1</v>
      </c>
      <c r="AX31" s="377">
        <v>1</v>
      </c>
      <c r="AY31" s="181">
        <f t="shared" si="10"/>
        <v>1</v>
      </c>
      <c r="AZ31" s="182">
        <f t="shared" si="10"/>
        <v>1</v>
      </c>
      <c r="BA31" s="181">
        <f t="shared" si="10"/>
        <v>4</v>
      </c>
      <c r="BB31" s="459">
        <f t="shared" si="10"/>
        <v>4</v>
      </c>
      <c r="BC31" s="528" t="s">
        <v>38</v>
      </c>
      <c r="BD31" s="254">
        <v>71</v>
      </c>
    </row>
    <row r="32" spans="1:56" ht="12.75">
      <c r="A32" s="511">
        <v>5</v>
      </c>
      <c r="B32" s="165" t="s">
        <v>81</v>
      </c>
      <c r="C32" s="165" t="s">
        <v>85</v>
      </c>
      <c r="D32" s="165">
        <v>1992</v>
      </c>
      <c r="E32" s="165" t="s">
        <v>79</v>
      </c>
      <c r="F32" s="511">
        <v>0</v>
      </c>
      <c r="G32" s="512">
        <v>0</v>
      </c>
      <c r="H32" s="164">
        <v>0</v>
      </c>
      <c r="I32" s="512">
        <v>0</v>
      </c>
      <c r="J32" s="164">
        <v>0</v>
      </c>
      <c r="K32" s="512">
        <v>0</v>
      </c>
      <c r="L32" s="164">
        <v>1</v>
      </c>
      <c r="M32" s="512">
        <v>2</v>
      </c>
      <c r="N32" s="164">
        <v>0</v>
      </c>
      <c r="O32" s="512">
        <v>0</v>
      </c>
      <c r="P32" s="164">
        <v>0</v>
      </c>
      <c r="Q32" s="512">
        <v>0</v>
      </c>
      <c r="R32" s="164">
        <v>0</v>
      </c>
      <c r="S32" s="512">
        <v>0</v>
      </c>
      <c r="T32" s="164">
        <v>0</v>
      </c>
      <c r="U32" s="512">
        <v>0</v>
      </c>
      <c r="V32" s="164">
        <v>0</v>
      </c>
      <c r="W32" s="512">
        <v>0</v>
      </c>
      <c r="X32" s="164">
        <v>0</v>
      </c>
      <c r="Y32" s="513">
        <v>0</v>
      </c>
      <c r="Z32" s="200">
        <f t="shared" si="9"/>
        <v>0</v>
      </c>
      <c r="AA32" s="182">
        <f t="shared" si="9"/>
        <v>0</v>
      </c>
      <c r="AB32" s="181">
        <f t="shared" si="9"/>
        <v>1</v>
      </c>
      <c r="AC32" s="201">
        <f t="shared" si="9"/>
        <v>2</v>
      </c>
      <c r="AD32" s="524" t="s">
        <v>41</v>
      </c>
      <c r="AE32" s="139">
        <v>0</v>
      </c>
      <c r="AF32" s="72">
        <v>0</v>
      </c>
      <c r="AG32" s="114">
        <v>1</v>
      </c>
      <c r="AH32" s="74">
        <v>1</v>
      </c>
      <c r="AI32" s="75">
        <v>0</v>
      </c>
      <c r="AJ32" s="72">
        <v>0</v>
      </c>
      <c r="AK32" s="114">
        <v>1</v>
      </c>
      <c r="AL32" s="74">
        <v>1</v>
      </c>
      <c r="AM32" s="75">
        <v>0</v>
      </c>
      <c r="AN32" s="72">
        <v>0</v>
      </c>
      <c r="AO32" s="114">
        <v>0</v>
      </c>
      <c r="AP32" s="74">
        <v>0</v>
      </c>
      <c r="AQ32" s="75">
        <v>1</v>
      </c>
      <c r="AR32" s="72">
        <v>1</v>
      </c>
      <c r="AS32" s="114">
        <v>1</v>
      </c>
      <c r="AT32" s="74">
        <v>1</v>
      </c>
      <c r="AU32" s="75">
        <v>0</v>
      </c>
      <c r="AV32" s="72">
        <v>0</v>
      </c>
      <c r="AW32" s="114">
        <v>1</v>
      </c>
      <c r="AX32" s="76">
        <v>1</v>
      </c>
      <c r="AY32" s="183">
        <f t="shared" si="10"/>
        <v>1</v>
      </c>
      <c r="AZ32" s="184">
        <f t="shared" si="10"/>
        <v>1</v>
      </c>
      <c r="BA32" s="183">
        <f t="shared" si="10"/>
        <v>4</v>
      </c>
      <c r="BB32" s="461">
        <f t="shared" si="10"/>
        <v>4</v>
      </c>
      <c r="BC32" s="470" t="s">
        <v>39</v>
      </c>
      <c r="BD32" s="254">
        <v>63</v>
      </c>
    </row>
    <row r="33" spans="1:56" ht="13.5" thickBot="1">
      <c r="A33" s="475">
        <v>6</v>
      </c>
      <c r="B33" s="476" t="s">
        <v>80</v>
      </c>
      <c r="C33" s="476" t="s">
        <v>86</v>
      </c>
      <c r="D33" s="476">
        <v>1989</v>
      </c>
      <c r="E33" s="476" t="s">
        <v>78</v>
      </c>
      <c r="F33" s="477">
        <v>0</v>
      </c>
      <c r="G33" s="478">
        <v>0</v>
      </c>
      <c r="H33" s="479">
        <v>1</v>
      </c>
      <c r="I33" s="480">
        <v>1</v>
      </c>
      <c r="J33" s="481">
        <v>0</v>
      </c>
      <c r="K33" s="478">
        <v>0</v>
      </c>
      <c r="L33" s="479">
        <v>1</v>
      </c>
      <c r="M33" s="480">
        <v>2</v>
      </c>
      <c r="N33" s="481">
        <v>0</v>
      </c>
      <c r="O33" s="478">
        <v>0</v>
      </c>
      <c r="P33" s="479">
        <v>0</v>
      </c>
      <c r="Q33" s="480">
        <v>0</v>
      </c>
      <c r="R33" s="481">
        <v>0</v>
      </c>
      <c r="S33" s="478">
        <v>0</v>
      </c>
      <c r="T33" s="479">
        <v>1</v>
      </c>
      <c r="U33" s="480">
        <v>2</v>
      </c>
      <c r="V33" s="481">
        <v>0</v>
      </c>
      <c r="W33" s="478">
        <v>0</v>
      </c>
      <c r="X33" s="479">
        <v>1</v>
      </c>
      <c r="Y33" s="482">
        <v>2</v>
      </c>
      <c r="Z33" s="483">
        <f t="shared" si="9"/>
        <v>0</v>
      </c>
      <c r="AA33" s="484">
        <f t="shared" si="9"/>
        <v>0</v>
      </c>
      <c r="AB33" s="485">
        <f t="shared" si="9"/>
        <v>4</v>
      </c>
      <c r="AC33" s="486">
        <f t="shared" si="9"/>
        <v>7</v>
      </c>
      <c r="AD33" s="525" t="s">
        <v>36</v>
      </c>
      <c r="AE33" s="519">
        <v>0</v>
      </c>
      <c r="AF33" s="266">
        <v>0</v>
      </c>
      <c r="AG33" s="267">
        <v>1</v>
      </c>
      <c r="AH33" s="487">
        <v>1</v>
      </c>
      <c r="AI33" s="265">
        <v>1</v>
      </c>
      <c r="AJ33" s="266">
        <v>1</v>
      </c>
      <c r="AK33" s="267">
        <v>1</v>
      </c>
      <c r="AL33" s="487">
        <v>1</v>
      </c>
      <c r="AM33" s="265">
        <v>0</v>
      </c>
      <c r="AN33" s="266">
        <v>0</v>
      </c>
      <c r="AO33" s="267">
        <v>0</v>
      </c>
      <c r="AP33" s="487">
        <v>0</v>
      </c>
      <c r="AQ33" s="265">
        <v>0</v>
      </c>
      <c r="AR33" s="266">
        <v>0</v>
      </c>
      <c r="AS33" s="267">
        <v>1</v>
      </c>
      <c r="AT33" s="487">
        <v>1</v>
      </c>
      <c r="AU33" s="265">
        <v>0</v>
      </c>
      <c r="AV33" s="266">
        <v>0</v>
      </c>
      <c r="AW33" s="267">
        <v>0</v>
      </c>
      <c r="AX33" s="268">
        <v>0</v>
      </c>
      <c r="AY33" s="488">
        <f t="shared" si="10"/>
        <v>1</v>
      </c>
      <c r="AZ33" s="489">
        <f t="shared" si="10"/>
        <v>1</v>
      </c>
      <c r="BA33" s="488">
        <f t="shared" si="10"/>
        <v>3</v>
      </c>
      <c r="BB33" s="527">
        <f t="shared" si="10"/>
        <v>3</v>
      </c>
      <c r="BC33" s="471" t="s">
        <v>41</v>
      </c>
      <c r="BD33" s="257">
        <v>56</v>
      </c>
    </row>
    <row r="34" spans="1:56" ht="12.75">
      <c r="A34" s="526"/>
      <c r="B34" s="247"/>
      <c r="C34" s="247"/>
      <c r="D34" s="248"/>
      <c r="E34" s="249"/>
      <c r="F34" s="221"/>
      <c r="G34" s="224"/>
      <c r="H34" s="223"/>
      <c r="I34" s="224"/>
      <c r="J34" s="223"/>
      <c r="K34" s="224"/>
      <c r="L34" s="223"/>
      <c r="M34" s="224"/>
      <c r="N34" s="223"/>
      <c r="O34" s="224"/>
      <c r="P34" s="223"/>
      <c r="Q34" s="224"/>
      <c r="R34" s="223"/>
      <c r="S34" s="224"/>
      <c r="T34" s="223"/>
      <c r="U34" s="224"/>
      <c r="V34" s="223"/>
      <c r="W34" s="224"/>
      <c r="X34" s="223"/>
      <c r="Y34" s="224"/>
      <c r="Z34" s="231"/>
      <c r="AA34" s="232"/>
      <c r="AB34" s="231"/>
      <c r="AC34" s="232"/>
      <c r="AD34" s="229"/>
      <c r="AE34" s="223"/>
      <c r="AF34" s="224"/>
      <c r="AG34" s="223"/>
      <c r="AH34" s="224"/>
      <c r="AI34" s="223"/>
      <c r="AJ34" s="224"/>
      <c r="AK34" s="223"/>
      <c r="AL34" s="224"/>
      <c r="AM34" s="223"/>
      <c r="AN34" s="224"/>
      <c r="AO34" s="223"/>
      <c r="AP34" s="224"/>
      <c r="AQ34" s="223"/>
      <c r="AR34" s="224"/>
      <c r="AS34" s="223"/>
      <c r="AT34" s="224"/>
      <c r="AU34" s="223"/>
      <c r="AV34" s="224"/>
      <c r="AW34" s="223"/>
      <c r="AX34" s="224"/>
      <c r="AY34" s="231"/>
      <c r="AZ34" s="232"/>
      <c r="BA34" s="231"/>
      <c r="BB34" s="232"/>
      <c r="BC34" s="227"/>
      <c r="BD34" s="228"/>
    </row>
    <row r="35" spans="1:56" ht="12.75">
      <c r="A35" s="269"/>
      <c r="B35" s="250"/>
      <c r="C35" s="250"/>
      <c r="D35" s="248"/>
      <c r="E35" s="251"/>
      <c r="F35" s="221"/>
      <c r="G35" s="224"/>
      <c r="H35" s="223"/>
      <c r="I35" s="224"/>
      <c r="J35" s="223"/>
      <c r="K35" s="224"/>
      <c r="L35" s="223"/>
      <c r="M35" s="224"/>
      <c r="N35" s="223"/>
      <c r="O35" s="224"/>
      <c r="P35" s="223"/>
      <c r="Q35" s="224"/>
      <c r="R35" s="223"/>
      <c r="S35" s="224"/>
      <c r="T35" s="223"/>
      <c r="U35" s="224"/>
      <c r="V35" s="223"/>
      <c r="W35" s="224"/>
      <c r="X35" s="223"/>
      <c r="Y35" s="224"/>
      <c r="Z35" s="231"/>
      <c r="AA35" s="232"/>
      <c r="AB35" s="231"/>
      <c r="AC35" s="232"/>
      <c r="AD35" s="229"/>
      <c r="AE35" s="223"/>
      <c r="AF35" s="224"/>
      <c r="AG35" s="223"/>
      <c r="AH35" s="224"/>
      <c r="AI35" s="223"/>
      <c r="AJ35" s="224"/>
      <c r="AK35" s="223"/>
      <c r="AL35" s="224"/>
      <c r="AM35" s="223"/>
      <c r="AN35" s="224"/>
      <c r="AO35" s="223"/>
      <c r="AP35" s="224"/>
      <c r="AQ35" s="223"/>
      <c r="AR35" s="224"/>
      <c r="AS35" s="223"/>
      <c r="AT35" s="224"/>
      <c r="AU35" s="223"/>
      <c r="AV35" s="224"/>
      <c r="AW35" s="223"/>
      <c r="AX35" s="224"/>
      <c r="AY35" s="231"/>
      <c r="AZ35" s="232"/>
      <c r="BA35" s="231"/>
      <c r="BB35" s="232"/>
      <c r="BC35" s="227"/>
      <c r="BD35" s="230"/>
    </row>
    <row r="36" spans="1:56" ht="12.75" hidden="1">
      <c r="A36" s="71">
        <v>9</v>
      </c>
      <c r="B36" s="81"/>
      <c r="C36" s="123"/>
      <c r="D36" s="82"/>
      <c r="E36" s="82"/>
      <c r="F36" s="71"/>
      <c r="G36" s="72"/>
      <c r="H36" s="73"/>
      <c r="I36" s="74"/>
      <c r="J36" s="75"/>
      <c r="K36" s="72"/>
      <c r="L36" s="73"/>
      <c r="M36" s="74"/>
      <c r="N36" s="75"/>
      <c r="O36" s="72"/>
      <c r="P36" s="73"/>
      <c r="Q36" s="74"/>
      <c r="R36" s="75"/>
      <c r="S36" s="72"/>
      <c r="T36" s="73"/>
      <c r="U36" s="74"/>
      <c r="V36" s="75"/>
      <c r="W36" s="72"/>
      <c r="X36" s="73"/>
      <c r="Y36" s="74"/>
      <c r="Z36" s="117">
        <f aca="true" t="shared" si="11" ref="Z36:Z44">F36+J36+N36+R36+V36</f>
        <v>0</v>
      </c>
      <c r="AA36" s="78">
        <f aca="true" t="shared" si="12" ref="AA36:AA44">G36+K36+O36+S36+W36</f>
        <v>0</v>
      </c>
      <c r="AB36" s="79">
        <f aca="true" t="shared" si="13" ref="AB36:AB44">H36+L36+P36+T36+X36</f>
        <v>0</v>
      </c>
      <c r="AC36" s="80">
        <f aca="true" t="shared" si="14" ref="AC36:AC44">I36+M36+Q36+U36+Y36</f>
        <v>0</v>
      </c>
      <c r="AD36" s="113"/>
      <c r="AE36" s="144"/>
      <c r="AF36" s="145"/>
      <c r="AG36" s="146"/>
      <c r="AH36" s="143"/>
      <c r="AI36" s="144"/>
      <c r="AJ36" s="145"/>
      <c r="AK36" s="146"/>
      <c r="AL36" s="143"/>
      <c r="AM36" s="144"/>
      <c r="AN36" s="145"/>
      <c r="AO36" s="146"/>
      <c r="AP36" s="143"/>
      <c r="AQ36" s="144"/>
      <c r="AR36" s="145"/>
      <c r="AS36" s="146"/>
      <c r="AT36" s="143"/>
      <c r="AU36" s="144"/>
      <c r="AV36" s="145"/>
      <c r="AW36" s="146"/>
      <c r="AX36" s="147"/>
      <c r="AY36" s="77">
        <f aca="true" t="shared" si="15" ref="AY36:AY44">AE36+AI36+AM36+AQ36+AU36</f>
        <v>0</v>
      </c>
      <c r="AZ36" s="78">
        <f aca="true" t="shared" si="16" ref="AZ36:AZ44">AF36+AJ36+AN36+AR36+AV36</f>
        <v>0</v>
      </c>
      <c r="BA36" s="79">
        <f aca="true" t="shared" si="17" ref="BA36:BA44">AG36+AK36+AO36+AS36+AW36</f>
        <v>0</v>
      </c>
      <c r="BB36" s="80">
        <f aca="true" t="shared" si="18" ref="BB36:BB44">AH36+AL36+AP36+AT36+AX36</f>
        <v>0</v>
      </c>
      <c r="BC36" s="49"/>
      <c r="BD36" s="104"/>
    </row>
    <row r="37" spans="1:56" ht="12.75" hidden="1">
      <c r="A37" s="71">
        <v>10</v>
      </c>
      <c r="B37" s="84"/>
      <c r="C37" s="124"/>
      <c r="D37" s="85"/>
      <c r="E37" s="85"/>
      <c r="F37" s="52"/>
      <c r="G37" s="53"/>
      <c r="H37" s="51"/>
      <c r="I37" s="54"/>
      <c r="J37" s="55"/>
      <c r="K37" s="53"/>
      <c r="L37" s="51"/>
      <c r="M37" s="54"/>
      <c r="N37" s="55"/>
      <c r="O37" s="53"/>
      <c r="P37" s="51"/>
      <c r="Q37" s="54"/>
      <c r="R37" s="55"/>
      <c r="S37" s="53"/>
      <c r="T37" s="51"/>
      <c r="U37" s="54"/>
      <c r="V37" s="55"/>
      <c r="W37" s="53"/>
      <c r="X37" s="51"/>
      <c r="Y37" s="54"/>
      <c r="Z37" s="109">
        <f t="shared" si="11"/>
        <v>0</v>
      </c>
      <c r="AA37" s="58">
        <f t="shared" si="12"/>
        <v>0</v>
      </c>
      <c r="AB37" s="59">
        <f t="shared" si="13"/>
        <v>0</v>
      </c>
      <c r="AC37" s="60">
        <f t="shared" si="14"/>
        <v>0</v>
      </c>
      <c r="AD37" s="110"/>
      <c r="AE37" s="55"/>
      <c r="AF37" s="53"/>
      <c r="AG37" s="111"/>
      <c r="AH37" s="54"/>
      <c r="AI37" s="55"/>
      <c r="AJ37" s="53"/>
      <c r="AK37" s="111"/>
      <c r="AL37" s="54"/>
      <c r="AM37" s="55"/>
      <c r="AN37" s="53"/>
      <c r="AO37" s="111"/>
      <c r="AP37" s="54"/>
      <c r="AQ37" s="55"/>
      <c r="AR37" s="53"/>
      <c r="AS37" s="111"/>
      <c r="AT37" s="54"/>
      <c r="AU37" s="55"/>
      <c r="AV37" s="53"/>
      <c r="AW37" s="111"/>
      <c r="AX37" s="56"/>
      <c r="AY37" s="57">
        <f t="shared" si="15"/>
        <v>0</v>
      </c>
      <c r="AZ37" s="58">
        <f t="shared" si="16"/>
        <v>0</v>
      </c>
      <c r="BA37" s="59">
        <f t="shared" si="17"/>
        <v>0</v>
      </c>
      <c r="BB37" s="60">
        <f t="shared" si="18"/>
        <v>0</v>
      </c>
      <c r="BC37" s="62"/>
      <c r="BD37" s="104"/>
    </row>
    <row r="38" spans="1:56" ht="12.75" hidden="1">
      <c r="A38" s="52">
        <v>11</v>
      </c>
      <c r="B38" s="81"/>
      <c r="C38" s="123"/>
      <c r="D38" s="82"/>
      <c r="E38" s="82"/>
      <c r="F38" s="52"/>
      <c r="G38" s="53"/>
      <c r="H38" s="51"/>
      <c r="I38" s="54"/>
      <c r="J38" s="55"/>
      <c r="K38" s="53"/>
      <c r="L38" s="51"/>
      <c r="M38" s="54"/>
      <c r="N38" s="55"/>
      <c r="O38" s="53"/>
      <c r="P38" s="51"/>
      <c r="Q38" s="54"/>
      <c r="R38" s="55"/>
      <c r="S38" s="53"/>
      <c r="T38" s="51"/>
      <c r="U38" s="54"/>
      <c r="V38" s="55"/>
      <c r="W38" s="53"/>
      <c r="X38" s="51"/>
      <c r="Y38" s="54"/>
      <c r="Z38" s="109">
        <f t="shared" si="11"/>
        <v>0</v>
      </c>
      <c r="AA38" s="58">
        <f t="shared" si="12"/>
        <v>0</v>
      </c>
      <c r="AB38" s="59">
        <f t="shared" si="13"/>
        <v>0</v>
      </c>
      <c r="AC38" s="60">
        <f t="shared" si="14"/>
        <v>0</v>
      </c>
      <c r="AD38" s="113"/>
      <c r="AE38" s="118"/>
      <c r="AF38" s="119"/>
      <c r="AG38" s="120"/>
      <c r="AH38" s="121"/>
      <c r="AI38" s="118"/>
      <c r="AJ38" s="119"/>
      <c r="AK38" s="120"/>
      <c r="AL38" s="121"/>
      <c r="AM38" s="118"/>
      <c r="AN38" s="119"/>
      <c r="AO38" s="120"/>
      <c r="AP38" s="121"/>
      <c r="AQ38" s="118"/>
      <c r="AR38" s="119"/>
      <c r="AS38" s="120"/>
      <c r="AT38" s="121"/>
      <c r="AU38" s="118"/>
      <c r="AV38" s="119"/>
      <c r="AW38" s="120"/>
      <c r="AX38" s="122"/>
      <c r="AY38" s="57">
        <f t="shared" si="15"/>
        <v>0</v>
      </c>
      <c r="AZ38" s="58">
        <f t="shared" si="16"/>
        <v>0</v>
      </c>
      <c r="BA38" s="59">
        <f t="shared" si="17"/>
        <v>0</v>
      </c>
      <c r="BB38" s="60">
        <f t="shared" si="18"/>
        <v>0</v>
      </c>
      <c r="BC38" s="62"/>
      <c r="BD38" s="104"/>
    </row>
    <row r="39" spans="1:56" ht="12.75" hidden="1">
      <c r="A39" s="71">
        <v>12</v>
      </c>
      <c r="B39" s="84"/>
      <c r="C39" s="124"/>
      <c r="D39" s="85"/>
      <c r="E39" s="85"/>
      <c r="F39" s="52"/>
      <c r="G39" s="53"/>
      <c r="H39" s="51"/>
      <c r="I39" s="54"/>
      <c r="J39" s="55"/>
      <c r="K39" s="53"/>
      <c r="L39" s="51"/>
      <c r="M39" s="54"/>
      <c r="N39" s="55"/>
      <c r="O39" s="53"/>
      <c r="P39" s="51"/>
      <c r="Q39" s="54"/>
      <c r="R39" s="55"/>
      <c r="S39" s="53"/>
      <c r="T39" s="51"/>
      <c r="U39" s="54"/>
      <c r="V39" s="55"/>
      <c r="W39" s="53"/>
      <c r="X39" s="51"/>
      <c r="Y39" s="54"/>
      <c r="Z39" s="109">
        <f t="shared" si="11"/>
        <v>0</v>
      </c>
      <c r="AA39" s="58">
        <f t="shared" si="12"/>
        <v>0</v>
      </c>
      <c r="AB39" s="59">
        <f t="shared" si="13"/>
        <v>0</v>
      </c>
      <c r="AC39" s="60">
        <f t="shared" si="14"/>
        <v>0</v>
      </c>
      <c r="AD39" s="110"/>
      <c r="AE39" s="55"/>
      <c r="AF39" s="53"/>
      <c r="AG39" s="111"/>
      <c r="AH39" s="54"/>
      <c r="AI39" s="55"/>
      <c r="AJ39" s="53"/>
      <c r="AK39" s="111"/>
      <c r="AL39" s="54"/>
      <c r="AM39" s="55"/>
      <c r="AN39" s="53"/>
      <c r="AO39" s="111"/>
      <c r="AP39" s="54"/>
      <c r="AQ39" s="55"/>
      <c r="AR39" s="53"/>
      <c r="AS39" s="111"/>
      <c r="AT39" s="54"/>
      <c r="AU39" s="55"/>
      <c r="AV39" s="53"/>
      <c r="AW39" s="111"/>
      <c r="AX39" s="56"/>
      <c r="AY39" s="57">
        <f t="shared" si="15"/>
        <v>0</v>
      </c>
      <c r="AZ39" s="58">
        <f t="shared" si="16"/>
        <v>0</v>
      </c>
      <c r="BA39" s="59">
        <f t="shared" si="17"/>
        <v>0</v>
      </c>
      <c r="BB39" s="60">
        <f t="shared" si="18"/>
        <v>0</v>
      </c>
      <c r="BC39" s="62"/>
      <c r="BD39" s="27"/>
    </row>
    <row r="40" spans="1:56" ht="12.75" hidden="1">
      <c r="A40" s="52">
        <v>13</v>
      </c>
      <c r="B40" s="84"/>
      <c r="C40" s="124"/>
      <c r="D40" s="85"/>
      <c r="E40" s="85"/>
      <c r="F40" s="52"/>
      <c r="G40" s="53"/>
      <c r="H40" s="51"/>
      <c r="I40" s="54"/>
      <c r="J40" s="55"/>
      <c r="K40" s="53"/>
      <c r="L40" s="51"/>
      <c r="M40" s="54"/>
      <c r="N40" s="55"/>
      <c r="O40" s="53"/>
      <c r="P40" s="51"/>
      <c r="Q40" s="54"/>
      <c r="R40" s="55"/>
      <c r="S40" s="53"/>
      <c r="T40" s="51"/>
      <c r="U40" s="54"/>
      <c r="V40" s="55"/>
      <c r="W40" s="53"/>
      <c r="X40" s="51"/>
      <c r="Y40" s="54"/>
      <c r="Z40" s="109">
        <f t="shared" si="11"/>
        <v>0</v>
      </c>
      <c r="AA40" s="58">
        <f t="shared" si="12"/>
        <v>0</v>
      </c>
      <c r="AB40" s="59">
        <f t="shared" si="13"/>
        <v>0</v>
      </c>
      <c r="AC40" s="60">
        <f t="shared" si="14"/>
        <v>0</v>
      </c>
      <c r="AD40" s="110"/>
      <c r="AE40" s="55"/>
      <c r="AF40" s="53"/>
      <c r="AG40" s="111"/>
      <c r="AH40" s="54"/>
      <c r="AI40" s="55"/>
      <c r="AJ40" s="53"/>
      <c r="AK40" s="111"/>
      <c r="AL40" s="54"/>
      <c r="AM40" s="55"/>
      <c r="AN40" s="53"/>
      <c r="AO40" s="111"/>
      <c r="AP40" s="54"/>
      <c r="AQ40" s="55"/>
      <c r="AR40" s="53"/>
      <c r="AS40" s="111"/>
      <c r="AT40" s="54"/>
      <c r="AU40" s="55"/>
      <c r="AV40" s="53"/>
      <c r="AW40" s="111"/>
      <c r="AX40" s="56"/>
      <c r="AY40" s="57">
        <f t="shared" si="15"/>
        <v>0</v>
      </c>
      <c r="AZ40" s="58">
        <f t="shared" si="16"/>
        <v>0</v>
      </c>
      <c r="BA40" s="59">
        <f t="shared" si="17"/>
        <v>0</v>
      </c>
      <c r="BB40" s="60">
        <f t="shared" si="18"/>
        <v>0</v>
      </c>
      <c r="BC40" s="62"/>
      <c r="BD40" s="104"/>
    </row>
    <row r="41" spans="1:56" ht="12.75" hidden="1">
      <c r="A41" s="71">
        <v>14</v>
      </c>
      <c r="B41" s="81"/>
      <c r="C41" s="123"/>
      <c r="D41" s="82"/>
      <c r="E41" s="82"/>
      <c r="F41" s="52"/>
      <c r="G41" s="53"/>
      <c r="H41" s="51"/>
      <c r="I41" s="54"/>
      <c r="J41" s="55"/>
      <c r="K41" s="53"/>
      <c r="L41" s="51"/>
      <c r="M41" s="54"/>
      <c r="N41" s="55"/>
      <c r="O41" s="53"/>
      <c r="P41" s="51"/>
      <c r="Q41" s="54"/>
      <c r="R41" s="55"/>
      <c r="S41" s="53"/>
      <c r="T41" s="51"/>
      <c r="U41" s="54"/>
      <c r="V41" s="55"/>
      <c r="W41" s="53"/>
      <c r="X41" s="51"/>
      <c r="Y41" s="54"/>
      <c r="Z41" s="109">
        <f t="shared" si="11"/>
        <v>0</v>
      </c>
      <c r="AA41" s="58">
        <f t="shared" si="12"/>
        <v>0</v>
      </c>
      <c r="AB41" s="59">
        <f t="shared" si="13"/>
        <v>0</v>
      </c>
      <c r="AC41" s="60">
        <f t="shared" si="14"/>
        <v>0</v>
      </c>
      <c r="AD41" s="113"/>
      <c r="AE41" s="118"/>
      <c r="AF41" s="119"/>
      <c r="AG41" s="120"/>
      <c r="AH41" s="121"/>
      <c r="AI41" s="118"/>
      <c r="AJ41" s="119"/>
      <c r="AK41" s="120"/>
      <c r="AL41" s="121"/>
      <c r="AM41" s="118"/>
      <c r="AN41" s="119"/>
      <c r="AO41" s="120"/>
      <c r="AP41" s="121"/>
      <c r="AQ41" s="118"/>
      <c r="AR41" s="119"/>
      <c r="AS41" s="120"/>
      <c r="AT41" s="121"/>
      <c r="AU41" s="118"/>
      <c r="AV41" s="119"/>
      <c r="AW41" s="120"/>
      <c r="AX41" s="122"/>
      <c r="AY41" s="57">
        <f t="shared" si="15"/>
        <v>0</v>
      </c>
      <c r="AZ41" s="58">
        <f t="shared" si="16"/>
        <v>0</v>
      </c>
      <c r="BA41" s="59">
        <f t="shared" si="17"/>
        <v>0</v>
      </c>
      <c r="BB41" s="60">
        <f t="shared" si="18"/>
        <v>0</v>
      </c>
      <c r="BC41" s="62"/>
      <c r="BD41" s="104"/>
    </row>
    <row r="42" spans="1:56" ht="12.75" hidden="1">
      <c r="A42" s="52">
        <v>15</v>
      </c>
      <c r="B42" s="84"/>
      <c r="C42" s="124"/>
      <c r="D42" s="85"/>
      <c r="E42" s="85"/>
      <c r="F42" s="52"/>
      <c r="G42" s="53"/>
      <c r="H42" s="51"/>
      <c r="I42" s="54"/>
      <c r="J42" s="55"/>
      <c r="K42" s="53"/>
      <c r="L42" s="51"/>
      <c r="M42" s="54"/>
      <c r="N42" s="55"/>
      <c r="O42" s="53"/>
      <c r="P42" s="51"/>
      <c r="Q42" s="54"/>
      <c r="R42" s="55"/>
      <c r="S42" s="53"/>
      <c r="T42" s="51"/>
      <c r="U42" s="54"/>
      <c r="V42" s="55"/>
      <c r="W42" s="53"/>
      <c r="X42" s="51"/>
      <c r="Y42" s="54"/>
      <c r="Z42" s="109">
        <f t="shared" si="11"/>
        <v>0</v>
      </c>
      <c r="AA42" s="58">
        <f t="shared" si="12"/>
        <v>0</v>
      </c>
      <c r="AB42" s="59">
        <f t="shared" si="13"/>
        <v>0</v>
      </c>
      <c r="AC42" s="60">
        <f t="shared" si="14"/>
        <v>0</v>
      </c>
      <c r="AD42" s="110"/>
      <c r="AE42" s="67"/>
      <c r="AF42" s="64"/>
      <c r="AG42" s="125"/>
      <c r="AH42" s="66"/>
      <c r="AI42" s="67"/>
      <c r="AJ42" s="64"/>
      <c r="AK42" s="125"/>
      <c r="AL42" s="66"/>
      <c r="AM42" s="67"/>
      <c r="AN42" s="64"/>
      <c r="AO42" s="125"/>
      <c r="AP42" s="66"/>
      <c r="AQ42" s="67"/>
      <c r="AR42" s="64"/>
      <c r="AS42" s="125"/>
      <c r="AT42" s="66"/>
      <c r="AU42" s="67"/>
      <c r="AV42" s="64"/>
      <c r="AW42" s="125"/>
      <c r="AX42" s="68"/>
      <c r="AY42" s="57">
        <f t="shared" si="15"/>
        <v>0</v>
      </c>
      <c r="AZ42" s="58">
        <f t="shared" si="16"/>
        <v>0</v>
      </c>
      <c r="BA42" s="59">
        <f t="shared" si="17"/>
        <v>0</v>
      </c>
      <c r="BB42" s="60">
        <f t="shared" si="18"/>
        <v>0</v>
      </c>
      <c r="BC42" s="62"/>
      <c r="BD42" s="104"/>
    </row>
    <row r="43" spans="1:56" ht="12.75" hidden="1">
      <c r="A43" s="71">
        <v>16</v>
      </c>
      <c r="B43" s="126"/>
      <c r="C43" s="127"/>
      <c r="D43" s="128"/>
      <c r="E43" s="128"/>
      <c r="F43" s="52"/>
      <c r="G43" s="53"/>
      <c r="H43" s="51"/>
      <c r="I43" s="54"/>
      <c r="J43" s="55"/>
      <c r="K43" s="53"/>
      <c r="L43" s="51"/>
      <c r="M43" s="54"/>
      <c r="N43" s="55"/>
      <c r="O43" s="53"/>
      <c r="P43" s="51"/>
      <c r="Q43" s="54"/>
      <c r="R43" s="55"/>
      <c r="S43" s="53"/>
      <c r="T43" s="51"/>
      <c r="U43" s="54"/>
      <c r="V43" s="55"/>
      <c r="W43" s="53"/>
      <c r="X43" s="51"/>
      <c r="Y43" s="54"/>
      <c r="Z43" s="109">
        <f t="shared" si="11"/>
        <v>0</v>
      </c>
      <c r="AA43" s="58">
        <f t="shared" si="12"/>
        <v>0</v>
      </c>
      <c r="AB43" s="59">
        <f t="shared" si="13"/>
        <v>0</v>
      </c>
      <c r="AC43" s="60">
        <f t="shared" si="14"/>
        <v>0</v>
      </c>
      <c r="AD43" s="113"/>
      <c r="AE43" s="55"/>
      <c r="AF43" s="53"/>
      <c r="AG43" s="51"/>
      <c r="AH43" s="54"/>
      <c r="AI43" s="55"/>
      <c r="AJ43" s="53"/>
      <c r="AK43" s="51"/>
      <c r="AL43" s="54"/>
      <c r="AM43" s="55"/>
      <c r="AN43" s="53"/>
      <c r="AO43" s="51"/>
      <c r="AP43" s="54"/>
      <c r="AQ43" s="55"/>
      <c r="AR43" s="53"/>
      <c r="AS43" s="51"/>
      <c r="AT43" s="54"/>
      <c r="AU43" s="55"/>
      <c r="AV43" s="53"/>
      <c r="AW43" s="51"/>
      <c r="AX43" s="56"/>
      <c r="AY43" s="57">
        <f t="shared" si="15"/>
        <v>0</v>
      </c>
      <c r="AZ43" s="58">
        <f t="shared" si="16"/>
        <v>0</v>
      </c>
      <c r="BA43" s="59">
        <f t="shared" si="17"/>
        <v>0</v>
      </c>
      <c r="BB43" s="60">
        <f t="shared" si="18"/>
        <v>0</v>
      </c>
      <c r="BC43" s="62"/>
      <c r="BD43" s="104"/>
    </row>
    <row r="44" spans="1:56" ht="13.5" hidden="1" thickBot="1">
      <c r="A44" s="89">
        <v>17</v>
      </c>
      <c r="B44" s="90"/>
      <c r="C44" s="90"/>
      <c r="D44" s="91"/>
      <c r="E44" s="92"/>
      <c r="F44" s="93"/>
      <c r="G44" s="94"/>
      <c r="H44" s="95"/>
      <c r="I44" s="96"/>
      <c r="J44" s="97"/>
      <c r="K44" s="94"/>
      <c r="L44" s="95"/>
      <c r="M44" s="96"/>
      <c r="N44" s="97"/>
      <c r="O44" s="94"/>
      <c r="P44" s="95"/>
      <c r="Q44" s="96"/>
      <c r="R44" s="97"/>
      <c r="S44" s="94"/>
      <c r="T44" s="95"/>
      <c r="U44" s="96"/>
      <c r="V44" s="97"/>
      <c r="W44" s="94"/>
      <c r="X44" s="95"/>
      <c r="Y44" s="96"/>
      <c r="Z44" s="129">
        <f t="shared" si="11"/>
        <v>0</v>
      </c>
      <c r="AA44" s="100">
        <f t="shared" si="12"/>
        <v>0</v>
      </c>
      <c r="AB44" s="101">
        <f t="shared" si="13"/>
        <v>0</v>
      </c>
      <c r="AC44" s="102">
        <f t="shared" si="14"/>
        <v>0</v>
      </c>
      <c r="AD44" s="130"/>
      <c r="AE44" s="97"/>
      <c r="AF44" s="94"/>
      <c r="AG44" s="95"/>
      <c r="AH44" s="96"/>
      <c r="AI44" s="97"/>
      <c r="AJ44" s="94"/>
      <c r="AK44" s="95"/>
      <c r="AL44" s="96"/>
      <c r="AM44" s="97"/>
      <c r="AN44" s="94"/>
      <c r="AO44" s="95"/>
      <c r="AP44" s="96"/>
      <c r="AQ44" s="97"/>
      <c r="AR44" s="94"/>
      <c r="AS44" s="95"/>
      <c r="AT44" s="96"/>
      <c r="AU44" s="97"/>
      <c r="AV44" s="94"/>
      <c r="AW44" s="95"/>
      <c r="AX44" s="98"/>
      <c r="AY44" s="99">
        <f t="shared" si="15"/>
        <v>0</v>
      </c>
      <c r="AZ44" s="100">
        <f t="shared" si="16"/>
        <v>0</v>
      </c>
      <c r="BA44" s="101">
        <f t="shared" si="17"/>
        <v>0</v>
      </c>
      <c r="BB44" s="102">
        <f t="shared" si="18"/>
        <v>0</v>
      </c>
      <c r="BC44" s="103"/>
      <c r="BD44" s="104"/>
    </row>
    <row r="47" ht="11.25" customHeight="1"/>
    <row r="49" ht="11.25" customHeight="1"/>
    <row r="51" ht="11.25" customHeight="1"/>
    <row r="53" ht="11.25" customHeight="1"/>
    <row r="55" ht="11.25" customHeight="1"/>
    <row r="56" ht="13.5" customHeight="1"/>
  </sheetData>
  <sheetProtection selectLockedCells="1" selectUnlockedCells="1"/>
  <mergeCells count="25">
    <mergeCell ref="AQ26:AT26"/>
    <mergeCell ref="AU26:AX26"/>
    <mergeCell ref="AY26:BB26"/>
    <mergeCell ref="AY10:BB10"/>
    <mergeCell ref="AQ10:AT10"/>
    <mergeCell ref="AU10:AX10"/>
    <mergeCell ref="F26:I26"/>
    <mergeCell ref="J26:M26"/>
    <mergeCell ref="N26:Q26"/>
    <mergeCell ref="R26:U26"/>
    <mergeCell ref="V26:Y26"/>
    <mergeCell ref="Z26:AC26"/>
    <mergeCell ref="AE26:AH26"/>
    <mergeCell ref="AI26:AL26"/>
    <mergeCell ref="AM26:AP26"/>
    <mergeCell ref="Z10:AC10"/>
    <mergeCell ref="AE10:AH10"/>
    <mergeCell ref="AI10:AL10"/>
    <mergeCell ref="AM10:AP10"/>
    <mergeCell ref="R10:U10"/>
    <mergeCell ref="V10:Y10"/>
    <mergeCell ref="D3:F3"/>
    <mergeCell ref="F10:I10"/>
    <mergeCell ref="J10:M10"/>
    <mergeCell ref="N10:Q10"/>
  </mergeCells>
  <printOptions/>
  <pageMargins left="0.5513888888888889" right="0.19652777777777777" top="0.3298611111111111" bottom="0.5902777777777778" header="0.5118055555555555" footer="0.5118055555555555"/>
  <pageSetup fitToHeight="1" fitToWidth="1" horizontalDpi="300" verticalDpi="300" orientation="landscape" paperSize="9" scale="69" r:id="rId1"/>
  <ignoredErrors>
    <ignoredError sqref="AD18 AD12:AD17 AD20 AD19 AD21:AD23 BC28:BC33 AZ12:AZ17 AD28:AD33 BC12:BC17 BB12:BB17 AY12:AY17 BA12:B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2" customWidth="1"/>
    <col min="2" max="2" width="13.00390625" style="2" customWidth="1"/>
    <col min="3" max="3" width="19.00390625" style="2" customWidth="1"/>
    <col min="4" max="4" width="10.7109375" style="3" customWidth="1"/>
    <col min="5" max="5" width="13.8515625" style="3" customWidth="1"/>
    <col min="6" max="25" width="4.7109375" style="2" hidden="1" customWidth="1" outlineLevel="1"/>
    <col min="26" max="26" width="4.8515625" style="2" customWidth="1" collapsed="1"/>
    <col min="27" max="30" width="4.7109375" style="2" customWidth="1"/>
    <col min="31" max="50" width="4.7109375" style="2" customWidth="1" outlineLevel="1"/>
    <col min="51" max="56" width="4.7109375" style="2" customWidth="1"/>
    <col min="57" max="16384" width="9.140625" style="2" customWidth="1"/>
  </cols>
  <sheetData>
    <row r="1" spans="1:56" ht="15.75">
      <c r="A1" s="4" t="str">
        <f>'A gr.'!A1</f>
        <v>2010 m. LIETUVOS BOULDERINGO TAURĖ. 6 Etapas - MD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1.25">
      <c r="A2" s="5"/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12.75" customHeight="1">
      <c r="A3" s="5"/>
      <c r="B3" s="7" t="s">
        <v>8</v>
      </c>
      <c r="C3" s="131"/>
      <c r="D3" s="737">
        <v>40530</v>
      </c>
      <c r="E3" s="737"/>
      <c r="F3" s="737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10"/>
      <c r="AZ3" s="10"/>
      <c r="BA3" s="10"/>
      <c r="BB3" s="10"/>
      <c r="BC3" s="5"/>
      <c r="BD3" s="5"/>
    </row>
    <row r="4" spans="1:56" ht="12">
      <c r="A4" s="5"/>
      <c r="B4" s="11" t="s">
        <v>9</v>
      </c>
      <c r="C4" s="12"/>
      <c r="D4" s="12" t="s">
        <v>5</v>
      </c>
      <c r="E4" s="13"/>
      <c r="F4" s="14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17"/>
      <c r="AB4" s="17"/>
      <c r="AC4" s="6"/>
      <c r="AD4" s="6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6"/>
      <c r="AZ4" s="6"/>
      <c r="BA4" s="6"/>
      <c r="BB4" s="6"/>
      <c r="BC4" s="6"/>
      <c r="BD4" s="6"/>
    </row>
    <row r="5" spans="1:56" ht="12">
      <c r="A5" s="5"/>
      <c r="B5" s="11" t="s">
        <v>10</v>
      </c>
      <c r="C5" s="18"/>
      <c r="D5" s="18" t="str">
        <f>'A gr.'!D5</f>
        <v>6 etapas</v>
      </c>
      <c r="E5" s="13"/>
      <c r="F5" s="19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6"/>
      <c r="AA5" s="6"/>
      <c r="AB5" s="6"/>
      <c r="AC5" s="6"/>
      <c r="AD5" s="6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6"/>
      <c r="AZ5" s="6"/>
      <c r="BA5" s="6"/>
      <c r="BB5" s="6"/>
      <c r="BC5" s="6"/>
      <c r="BD5" s="6"/>
    </row>
    <row r="6" spans="1:56" ht="12">
      <c r="A6" s="5"/>
      <c r="B6" s="11" t="s">
        <v>11</v>
      </c>
      <c r="C6" s="132"/>
      <c r="D6" s="18" t="str">
        <f>'A gr.'!D6</f>
        <v>Matas Dominas</v>
      </c>
      <c r="E6" s="13"/>
      <c r="F6" s="19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6"/>
      <c r="AA6" s="6"/>
      <c r="AB6" s="6"/>
      <c r="AC6" s="6"/>
      <c r="AD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6"/>
      <c r="AZ6" s="6"/>
      <c r="BA6" s="6"/>
      <c r="BB6" s="6"/>
      <c r="BC6" s="6"/>
      <c r="BD6" s="6"/>
    </row>
    <row r="7" spans="1:56" ht="13.5" customHeight="1">
      <c r="A7" s="5"/>
      <c r="B7" s="22" t="s">
        <v>12</v>
      </c>
      <c r="C7" s="133"/>
      <c r="D7" s="23" t="s">
        <v>59</v>
      </c>
      <c r="E7" s="24"/>
      <c r="F7" s="25"/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13.5" customHeight="1">
      <c r="A8" s="5"/>
      <c r="B8" s="28"/>
      <c r="C8" s="28"/>
      <c r="D8" s="6"/>
      <c r="E8" s="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5"/>
      <c r="AA8" s="5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5"/>
      <c r="AM8" s="28"/>
      <c r="AN8" s="28"/>
      <c r="AO8" s="28"/>
      <c r="AP8" s="5"/>
      <c r="AQ8" s="28"/>
      <c r="AR8" s="28"/>
      <c r="AS8" s="28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9" ht="13.5" customHeight="1" thickBot="1">
      <c r="A9" s="5"/>
      <c r="B9" s="28"/>
      <c r="C9" s="28"/>
      <c r="D9" s="6"/>
      <c r="E9" s="6"/>
      <c r="F9" s="29" t="s">
        <v>13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  <c r="AE9" s="29" t="s">
        <v>14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5"/>
      <c r="BD9" s="5"/>
      <c r="BG9" s="30"/>
    </row>
    <row r="10" spans="1:59" ht="13.5" customHeight="1" thickBot="1">
      <c r="A10" s="5"/>
      <c r="B10" s="31" t="str">
        <f>CONCATENATE($C$4," pogrupis")</f>
        <v> pogrupis</v>
      </c>
      <c r="C10" s="32"/>
      <c r="D10" s="33"/>
      <c r="E10" s="6"/>
      <c r="F10" s="735" t="s">
        <v>15</v>
      </c>
      <c r="G10" s="735"/>
      <c r="H10" s="735"/>
      <c r="I10" s="735"/>
      <c r="J10" s="734" t="s">
        <v>16</v>
      </c>
      <c r="K10" s="734"/>
      <c r="L10" s="734"/>
      <c r="M10" s="734"/>
      <c r="N10" s="735" t="s">
        <v>17</v>
      </c>
      <c r="O10" s="735"/>
      <c r="P10" s="735"/>
      <c r="Q10" s="735"/>
      <c r="R10" s="734" t="s">
        <v>18</v>
      </c>
      <c r="S10" s="734"/>
      <c r="T10" s="734"/>
      <c r="U10" s="734"/>
      <c r="V10" s="735" t="s">
        <v>19</v>
      </c>
      <c r="W10" s="735"/>
      <c r="X10" s="735"/>
      <c r="Y10" s="736"/>
      <c r="Z10" s="738" t="s">
        <v>20</v>
      </c>
      <c r="AA10" s="744"/>
      <c r="AB10" s="744"/>
      <c r="AC10" s="745"/>
      <c r="AD10" s="5"/>
      <c r="AE10" s="735" t="s">
        <v>15</v>
      </c>
      <c r="AF10" s="735"/>
      <c r="AG10" s="735"/>
      <c r="AH10" s="735"/>
      <c r="AI10" s="735" t="s">
        <v>16</v>
      </c>
      <c r="AJ10" s="735"/>
      <c r="AK10" s="735"/>
      <c r="AL10" s="735"/>
      <c r="AM10" s="734" t="s">
        <v>17</v>
      </c>
      <c r="AN10" s="734"/>
      <c r="AO10" s="734"/>
      <c r="AP10" s="734"/>
      <c r="AQ10" s="735" t="s">
        <v>18</v>
      </c>
      <c r="AR10" s="735"/>
      <c r="AS10" s="735"/>
      <c r="AT10" s="735"/>
      <c r="AU10" s="734" t="s">
        <v>19</v>
      </c>
      <c r="AV10" s="734"/>
      <c r="AW10" s="734"/>
      <c r="AX10" s="734"/>
      <c r="AY10" s="735" t="s">
        <v>20</v>
      </c>
      <c r="AZ10" s="735"/>
      <c r="BA10" s="735"/>
      <c r="BB10" s="735"/>
      <c r="BC10" s="34"/>
      <c r="BD10" s="5"/>
      <c r="BG10" s="30"/>
    </row>
    <row r="11" spans="1:56" ht="13.5" customHeight="1" thickBot="1">
      <c r="A11" s="210" t="s">
        <v>0</v>
      </c>
      <c r="B11" s="498" t="s">
        <v>21</v>
      </c>
      <c r="C11" s="500" t="s">
        <v>22</v>
      </c>
      <c r="D11" s="500" t="s">
        <v>1</v>
      </c>
      <c r="E11" s="500" t="s">
        <v>2</v>
      </c>
      <c r="F11" s="211" t="s">
        <v>23</v>
      </c>
      <c r="G11" s="212" t="s">
        <v>24</v>
      </c>
      <c r="H11" s="213" t="s">
        <v>25</v>
      </c>
      <c r="I11" s="214" t="s">
        <v>24</v>
      </c>
      <c r="J11" s="501" t="s">
        <v>23</v>
      </c>
      <c r="K11" s="212" t="s">
        <v>24</v>
      </c>
      <c r="L11" s="213" t="s">
        <v>25</v>
      </c>
      <c r="M11" s="215" t="s">
        <v>24</v>
      </c>
      <c r="N11" s="211" t="s">
        <v>23</v>
      </c>
      <c r="O11" s="212" t="s">
        <v>24</v>
      </c>
      <c r="P11" s="213" t="s">
        <v>25</v>
      </c>
      <c r="Q11" s="214" t="s">
        <v>24</v>
      </c>
      <c r="R11" s="501" t="s">
        <v>23</v>
      </c>
      <c r="S11" s="212" t="s">
        <v>24</v>
      </c>
      <c r="T11" s="213" t="s">
        <v>25</v>
      </c>
      <c r="U11" s="215" t="s">
        <v>24</v>
      </c>
      <c r="V11" s="211" t="s">
        <v>23</v>
      </c>
      <c r="W11" s="212" t="s">
        <v>24</v>
      </c>
      <c r="X11" s="213" t="s">
        <v>25</v>
      </c>
      <c r="Y11" s="215" t="s">
        <v>24</v>
      </c>
      <c r="Z11" s="216" t="s">
        <v>26</v>
      </c>
      <c r="AA11" s="212" t="s">
        <v>27</v>
      </c>
      <c r="AB11" s="213" t="s">
        <v>28</v>
      </c>
      <c r="AC11" s="502" t="s">
        <v>27</v>
      </c>
      <c r="AD11" s="545" t="s">
        <v>29</v>
      </c>
      <c r="AE11" s="501" t="s">
        <v>23</v>
      </c>
      <c r="AF11" s="212" t="s">
        <v>24</v>
      </c>
      <c r="AG11" s="213" t="s">
        <v>25</v>
      </c>
      <c r="AH11" s="214" t="s">
        <v>24</v>
      </c>
      <c r="AI11" s="211" t="s">
        <v>23</v>
      </c>
      <c r="AJ11" s="212" t="s">
        <v>24</v>
      </c>
      <c r="AK11" s="213" t="s">
        <v>25</v>
      </c>
      <c r="AL11" s="214" t="s">
        <v>24</v>
      </c>
      <c r="AM11" s="501" t="s">
        <v>23</v>
      </c>
      <c r="AN11" s="212" t="s">
        <v>24</v>
      </c>
      <c r="AO11" s="213" t="s">
        <v>25</v>
      </c>
      <c r="AP11" s="215" t="s">
        <v>24</v>
      </c>
      <c r="AQ11" s="211" t="s">
        <v>23</v>
      </c>
      <c r="AR11" s="212" t="s">
        <v>24</v>
      </c>
      <c r="AS11" s="213" t="s">
        <v>25</v>
      </c>
      <c r="AT11" s="214" t="s">
        <v>24</v>
      </c>
      <c r="AU11" s="501" t="s">
        <v>23</v>
      </c>
      <c r="AV11" s="212" t="s">
        <v>24</v>
      </c>
      <c r="AW11" s="213" t="s">
        <v>25</v>
      </c>
      <c r="AX11" s="214" t="s">
        <v>24</v>
      </c>
      <c r="AY11" s="211" t="s">
        <v>23</v>
      </c>
      <c r="AZ11" s="212" t="s">
        <v>24</v>
      </c>
      <c r="BA11" s="213" t="s">
        <v>25</v>
      </c>
      <c r="BB11" s="215" t="s">
        <v>24</v>
      </c>
      <c r="BC11" s="546" t="s">
        <v>29</v>
      </c>
      <c r="BD11" s="276" t="s">
        <v>33</v>
      </c>
    </row>
    <row r="12" spans="1:56" s="350" customFormat="1" ht="13.5" thickBot="1">
      <c r="A12" s="547">
        <v>2</v>
      </c>
      <c r="B12" s="548" t="s">
        <v>107</v>
      </c>
      <c r="C12" s="548" t="s">
        <v>116</v>
      </c>
      <c r="D12" s="548">
        <v>1994</v>
      </c>
      <c r="E12" s="548" t="s">
        <v>102</v>
      </c>
      <c r="F12" s="549">
        <v>1</v>
      </c>
      <c r="G12" s="550">
        <v>1</v>
      </c>
      <c r="H12" s="551">
        <v>1</v>
      </c>
      <c r="I12" s="552">
        <v>1</v>
      </c>
      <c r="J12" s="549">
        <v>1</v>
      </c>
      <c r="K12" s="553">
        <v>1</v>
      </c>
      <c r="L12" s="554">
        <v>1</v>
      </c>
      <c r="M12" s="555">
        <v>1</v>
      </c>
      <c r="N12" s="556">
        <v>1</v>
      </c>
      <c r="O12" s="553">
        <v>1</v>
      </c>
      <c r="P12" s="554">
        <v>1</v>
      </c>
      <c r="Q12" s="552">
        <v>1</v>
      </c>
      <c r="R12" s="549">
        <v>0</v>
      </c>
      <c r="S12" s="553">
        <v>0</v>
      </c>
      <c r="T12" s="554">
        <v>1</v>
      </c>
      <c r="U12" s="555">
        <v>6</v>
      </c>
      <c r="V12" s="556">
        <v>1</v>
      </c>
      <c r="W12" s="553">
        <v>1</v>
      </c>
      <c r="X12" s="554">
        <v>1</v>
      </c>
      <c r="Y12" s="555">
        <v>1</v>
      </c>
      <c r="Z12" s="557">
        <f aca="true" t="shared" si="0" ref="Z12:Z20">F12+J12+N12+R12+V12</f>
        <v>4</v>
      </c>
      <c r="AA12" s="558">
        <f aca="true" t="shared" si="1" ref="AA12:AA20">G12+K12+O12+S12+W12</f>
        <v>4</v>
      </c>
      <c r="AB12" s="559">
        <f aca="true" t="shared" si="2" ref="AB12:AB20">H12+L12+P12+T12+X12</f>
        <v>5</v>
      </c>
      <c r="AC12" s="560">
        <f aca="true" t="shared" si="3" ref="AC12:AC20">I12+M12+Q12+U12+Y12</f>
        <v>10</v>
      </c>
      <c r="AD12" s="561" t="s">
        <v>36</v>
      </c>
      <c r="AE12" s="549">
        <v>1</v>
      </c>
      <c r="AF12" s="553">
        <v>1</v>
      </c>
      <c r="AG12" s="562">
        <v>1</v>
      </c>
      <c r="AH12" s="552">
        <v>1</v>
      </c>
      <c r="AI12" s="556">
        <v>1</v>
      </c>
      <c r="AJ12" s="553">
        <v>1</v>
      </c>
      <c r="AK12" s="562">
        <v>1</v>
      </c>
      <c r="AL12" s="552">
        <v>1</v>
      </c>
      <c r="AM12" s="549">
        <v>0</v>
      </c>
      <c r="AN12" s="553">
        <v>0</v>
      </c>
      <c r="AO12" s="562">
        <v>0</v>
      </c>
      <c r="AP12" s="555">
        <v>0</v>
      </c>
      <c r="AQ12" s="556">
        <v>0</v>
      </c>
      <c r="AR12" s="553">
        <v>0</v>
      </c>
      <c r="AS12" s="562">
        <v>0</v>
      </c>
      <c r="AT12" s="552">
        <v>0</v>
      </c>
      <c r="AU12" s="549">
        <v>1</v>
      </c>
      <c r="AV12" s="553">
        <v>1</v>
      </c>
      <c r="AW12" s="562">
        <v>1</v>
      </c>
      <c r="AX12" s="552">
        <v>1</v>
      </c>
      <c r="AY12" s="563">
        <f aca="true" t="shared" si="4" ref="AY12:BB17">AE12+AI12+AM12+AQ12+AU12</f>
        <v>3</v>
      </c>
      <c r="AZ12" s="564">
        <f t="shared" si="4"/>
        <v>3</v>
      </c>
      <c r="BA12" s="565">
        <f t="shared" si="4"/>
        <v>3</v>
      </c>
      <c r="BB12" s="566">
        <f t="shared" si="4"/>
        <v>3</v>
      </c>
      <c r="BC12" s="535" t="s">
        <v>35</v>
      </c>
      <c r="BD12" s="533"/>
    </row>
    <row r="13" spans="1:56" ht="12.75">
      <c r="A13" s="264">
        <v>1</v>
      </c>
      <c r="B13" s="198" t="s">
        <v>103</v>
      </c>
      <c r="C13" s="198" t="s">
        <v>112</v>
      </c>
      <c r="D13" s="198">
        <v>1994</v>
      </c>
      <c r="E13" s="198" t="s">
        <v>79</v>
      </c>
      <c r="F13" s="427">
        <v>1</v>
      </c>
      <c r="G13" s="428">
        <v>1</v>
      </c>
      <c r="H13" s="572">
        <v>1</v>
      </c>
      <c r="I13" s="121">
        <v>1</v>
      </c>
      <c r="J13" s="427">
        <v>1</v>
      </c>
      <c r="K13" s="64">
        <v>1</v>
      </c>
      <c r="L13" s="573">
        <v>1</v>
      </c>
      <c r="M13" s="122">
        <v>1</v>
      </c>
      <c r="N13" s="574">
        <v>1</v>
      </c>
      <c r="O13" s="64">
        <v>1</v>
      </c>
      <c r="P13" s="573">
        <v>1</v>
      </c>
      <c r="Q13" s="121">
        <v>1</v>
      </c>
      <c r="R13" s="427">
        <v>0</v>
      </c>
      <c r="S13" s="64">
        <v>0</v>
      </c>
      <c r="T13" s="573">
        <v>1</v>
      </c>
      <c r="U13" s="122">
        <v>2</v>
      </c>
      <c r="V13" s="574">
        <v>1</v>
      </c>
      <c r="W13" s="64">
        <v>2</v>
      </c>
      <c r="X13" s="573">
        <v>1</v>
      </c>
      <c r="Y13" s="122">
        <v>2</v>
      </c>
      <c r="Z13" s="575">
        <f t="shared" si="0"/>
        <v>4</v>
      </c>
      <c r="AA13" s="182">
        <f t="shared" si="1"/>
        <v>5</v>
      </c>
      <c r="AB13" s="576">
        <f t="shared" si="2"/>
        <v>5</v>
      </c>
      <c r="AC13" s="201">
        <f t="shared" si="3"/>
        <v>7</v>
      </c>
      <c r="AD13" s="69" t="s">
        <v>37</v>
      </c>
      <c r="AE13" s="577">
        <v>1</v>
      </c>
      <c r="AF13" s="46">
        <v>1</v>
      </c>
      <c r="AG13" s="578">
        <v>1</v>
      </c>
      <c r="AH13" s="47">
        <v>1</v>
      </c>
      <c r="AI13" s="579">
        <v>1</v>
      </c>
      <c r="AJ13" s="46">
        <v>1</v>
      </c>
      <c r="AK13" s="578">
        <v>1</v>
      </c>
      <c r="AL13" s="47">
        <v>1</v>
      </c>
      <c r="AM13" s="577">
        <v>0</v>
      </c>
      <c r="AN13" s="46">
        <v>0</v>
      </c>
      <c r="AO13" s="578">
        <v>0</v>
      </c>
      <c r="AP13" s="48">
        <v>0</v>
      </c>
      <c r="AQ13" s="579">
        <v>0</v>
      </c>
      <c r="AR13" s="46">
        <v>0</v>
      </c>
      <c r="AS13" s="578">
        <v>0</v>
      </c>
      <c r="AT13" s="47">
        <v>0</v>
      </c>
      <c r="AU13" s="577">
        <v>1</v>
      </c>
      <c r="AV13" s="46">
        <v>1</v>
      </c>
      <c r="AW13" s="578">
        <v>1</v>
      </c>
      <c r="AX13" s="47">
        <v>1</v>
      </c>
      <c r="AY13" s="580">
        <f t="shared" si="4"/>
        <v>3</v>
      </c>
      <c r="AZ13" s="58">
        <f t="shared" si="4"/>
        <v>3</v>
      </c>
      <c r="BA13" s="581">
        <f t="shared" si="4"/>
        <v>3</v>
      </c>
      <c r="BB13" s="136">
        <f t="shared" si="4"/>
        <v>3</v>
      </c>
      <c r="BC13" s="521" t="s">
        <v>36</v>
      </c>
      <c r="BD13" s="463">
        <v>100</v>
      </c>
    </row>
    <row r="14" spans="1:56" ht="12.75">
      <c r="A14" s="264">
        <v>3</v>
      </c>
      <c r="B14" s="198" t="s">
        <v>105</v>
      </c>
      <c r="C14" s="198" t="s">
        <v>114</v>
      </c>
      <c r="D14" s="198">
        <v>1993</v>
      </c>
      <c r="E14" s="198" t="s">
        <v>78</v>
      </c>
      <c r="F14" s="206">
        <v>1</v>
      </c>
      <c r="G14" s="140">
        <v>2</v>
      </c>
      <c r="H14" s="304">
        <v>1</v>
      </c>
      <c r="I14" s="54">
        <v>1</v>
      </c>
      <c r="J14" s="582">
        <v>1</v>
      </c>
      <c r="K14" s="53">
        <v>2</v>
      </c>
      <c r="L14" s="582">
        <v>1</v>
      </c>
      <c r="M14" s="56">
        <v>2</v>
      </c>
      <c r="N14" s="83">
        <v>1</v>
      </c>
      <c r="O14" s="53">
        <v>4</v>
      </c>
      <c r="P14" s="582">
        <v>1</v>
      </c>
      <c r="Q14" s="54">
        <v>4</v>
      </c>
      <c r="R14" s="582">
        <v>0</v>
      </c>
      <c r="S14" s="53">
        <v>0</v>
      </c>
      <c r="T14" s="582">
        <v>1</v>
      </c>
      <c r="U14" s="56">
        <v>1</v>
      </c>
      <c r="V14" s="83">
        <v>1</v>
      </c>
      <c r="W14" s="53">
        <v>3</v>
      </c>
      <c r="X14" s="582">
        <v>1</v>
      </c>
      <c r="Y14" s="56">
        <v>1</v>
      </c>
      <c r="Z14" s="575">
        <f t="shared" si="0"/>
        <v>4</v>
      </c>
      <c r="AA14" s="182">
        <f t="shared" si="1"/>
        <v>11</v>
      </c>
      <c r="AB14" s="576">
        <f t="shared" si="2"/>
        <v>5</v>
      </c>
      <c r="AC14" s="201">
        <f t="shared" si="3"/>
        <v>9</v>
      </c>
      <c r="AD14" s="69" t="s">
        <v>39</v>
      </c>
      <c r="AE14" s="583">
        <v>1</v>
      </c>
      <c r="AF14" s="365">
        <v>3</v>
      </c>
      <c r="AG14" s="584">
        <v>1</v>
      </c>
      <c r="AH14" s="366">
        <v>3</v>
      </c>
      <c r="AI14" s="585">
        <v>1</v>
      </c>
      <c r="AJ14" s="365">
        <v>1</v>
      </c>
      <c r="AK14" s="584">
        <v>1</v>
      </c>
      <c r="AL14" s="366">
        <v>1</v>
      </c>
      <c r="AM14" s="583">
        <v>0</v>
      </c>
      <c r="AN14" s="365">
        <v>0</v>
      </c>
      <c r="AO14" s="584">
        <v>0</v>
      </c>
      <c r="AP14" s="367">
        <v>0</v>
      </c>
      <c r="AQ14" s="585">
        <v>0</v>
      </c>
      <c r="AR14" s="365">
        <v>0</v>
      </c>
      <c r="AS14" s="584">
        <v>0</v>
      </c>
      <c r="AT14" s="366">
        <v>0</v>
      </c>
      <c r="AU14" s="583">
        <v>1</v>
      </c>
      <c r="AV14" s="365">
        <v>1</v>
      </c>
      <c r="AW14" s="584">
        <v>1</v>
      </c>
      <c r="AX14" s="366">
        <v>1</v>
      </c>
      <c r="AY14" s="586">
        <f t="shared" si="4"/>
        <v>3</v>
      </c>
      <c r="AZ14" s="429">
        <f t="shared" si="4"/>
        <v>5</v>
      </c>
      <c r="BA14" s="587">
        <f t="shared" si="4"/>
        <v>3</v>
      </c>
      <c r="BB14" s="430">
        <f t="shared" si="4"/>
        <v>5</v>
      </c>
      <c r="BC14" s="522" t="s">
        <v>37</v>
      </c>
      <c r="BD14" s="254">
        <v>89</v>
      </c>
    </row>
    <row r="15" spans="1:56" s="335" customFormat="1" ht="12.75">
      <c r="A15" s="626">
        <v>5</v>
      </c>
      <c r="B15" s="627" t="s">
        <v>111</v>
      </c>
      <c r="C15" s="627" t="s">
        <v>120</v>
      </c>
      <c r="D15" s="627">
        <v>1993</v>
      </c>
      <c r="E15" s="627" t="s">
        <v>102</v>
      </c>
      <c r="F15" s="628">
        <v>1</v>
      </c>
      <c r="G15" s="629">
        <v>2</v>
      </c>
      <c r="H15" s="630">
        <v>1</v>
      </c>
      <c r="I15" s="631">
        <v>1</v>
      </c>
      <c r="J15" s="628">
        <v>1</v>
      </c>
      <c r="K15" s="629">
        <v>2</v>
      </c>
      <c r="L15" s="630">
        <v>1</v>
      </c>
      <c r="M15" s="632">
        <v>1</v>
      </c>
      <c r="N15" s="633">
        <v>1</v>
      </c>
      <c r="O15" s="629">
        <v>1</v>
      </c>
      <c r="P15" s="630">
        <v>1</v>
      </c>
      <c r="Q15" s="631">
        <v>1</v>
      </c>
      <c r="R15" s="628">
        <v>1</v>
      </c>
      <c r="S15" s="629">
        <v>9</v>
      </c>
      <c r="T15" s="630">
        <v>1</v>
      </c>
      <c r="U15" s="632">
        <v>1</v>
      </c>
      <c r="V15" s="633">
        <v>1</v>
      </c>
      <c r="W15" s="629">
        <v>1</v>
      </c>
      <c r="X15" s="630">
        <v>1</v>
      </c>
      <c r="Y15" s="632">
        <v>1</v>
      </c>
      <c r="Z15" s="634">
        <f t="shared" si="0"/>
        <v>5</v>
      </c>
      <c r="AA15" s="635">
        <f t="shared" si="1"/>
        <v>15</v>
      </c>
      <c r="AB15" s="636">
        <f t="shared" si="2"/>
        <v>5</v>
      </c>
      <c r="AC15" s="637">
        <f t="shared" si="3"/>
        <v>5</v>
      </c>
      <c r="AD15" s="638" t="s">
        <v>35</v>
      </c>
      <c r="AE15" s="628">
        <v>1</v>
      </c>
      <c r="AF15" s="629">
        <v>1</v>
      </c>
      <c r="AG15" s="630">
        <v>1</v>
      </c>
      <c r="AH15" s="631">
        <v>1</v>
      </c>
      <c r="AI15" s="633">
        <v>1</v>
      </c>
      <c r="AJ15" s="629">
        <v>1</v>
      </c>
      <c r="AK15" s="630">
        <v>1</v>
      </c>
      <c r="AL15" s="631">
        <v>1</v>
      </c>
      <c r="AM15" s="628">
        <v>0</v>
      </c>
      <c r="AN15" s="629">
        <v>0</v>
      </c>
      <c r="AO15" s="630">
        <v>0</v>
      </c>
      <c r="AP15" s="632">
        <v>0</v>
      </c>
      <c r="AQ15" s="633">
        <v>0</v>
      </c>
      <c r="AR15" s="629">
        <v>0</v>
      </c>
      <c r="AS15" s="630">
        <v>0</v>
      </c>
      <c r="AT15" s="631">
        <v>0</v>
      </c>
      <c r="AU15" s="628">
        <v>0</v>
      </c>
      <c r="AV15" s="629">
        <v>0</v>
      </c>
      <c r="AW15" s="630">
        <v>1</v>
      </c>
      <c r="AX15" s="631">
        <v>1</v>
      </c>
      <c r="AY15" s="639">
        <f t="shared" si="4"/>
        <v>2</v>
      </c>
      <c r="AZ15" s="541">
        <f t="shared" si="4"/>
        <v>2</v>
      </c>
      <c r="BA15" s="640">
        <f t="shared" si="4"/>
        <v>3</v>
      </c>
      <c r="BB15" s="641">
        <f t="shared" si="4"/>
        <v>3</v>
      </c>
      <c r="BC15" s="642" t="s">
        <v>38</v>
      </c>
      <c r="BD15" s="643"/>
    </row>
    <row r="16" spans="1:56" ht="12.75">
      <c r="A16" s="567">
        <v>4</v>
      </c>
      <c r="B16" s="198" t="s">
        <v>106</v>
      </c>
      <c r="C16" s="198" t="s">
        <v>115</v>
      </c>
      <c r="D16" s="198">
        <v>1995</v>
      </c>
      <c r="E16" s="198" t="s">
        <v>79</v>
      </c>
      <c r="F16" s="405">
        <v>1</v>
      </c>
      <c r="G16" s="406">
        <v>2</v>
      </c>
      <c r="H16" s="590">
        <v>1</v>
      </c>
      <c r="I16" s="392">
        <v>2</v>
      </c>
      <c r="J16" s="405">
        <v>1</v>
      </c>
      <c r="K16" s="391">
        <v>1</v>
      </c>
      <c r="L16" s="591">
        <v>1</v>
      </c>
      <c r="M16" s="396">
        <v>1</v>
      </c>
      <c r="N16" s="592">
        <v>1</v>
      </c>
      <c r="O16" s="391">
        <v>3</v>
      </c>
      <c r="P16" s="591">
        <v>1</v>
      </c>
      <c r="Q16" s="392">
        <v>3</v>
      </c>
      <c r="R16" s="405">
        <v>0</v>
      </c>
      <c r="S16" s="391">
        <v>0</v>
      </c>
      <c r="T16" s="591">
        <v>1</v>
      </c>
      <c r="U16" s="396">
        <v>1</v>
      </c>
      <c r="V16" s="592">
        <v>1</v>
      </c>
      <c r="W16" s="391">
        <v>5</v>
      </c>
      <c r="X16" s="591">
        <v>1</v>
      </c>
      <c r="Y16" s="396">
        <v>1</v>
      </c>
      <c r="Z16" s="593">
        <f t="shared" si="0"/>
        <v>4</v>
      </c>
      <c r="AA16" s="360">
        <f t="shared" si="1"/>
        <v>11</v>
      </c>
      <c r="AB16" s="594">
        <f t="shared" si="2"/>
        <v>5</v>
      </c>
      <c r="AC16" s="362">
        <f t="shared" si="3"/>
        <v>8</v>
      </c>
      <c r="AD16" s="395" t="s">
        <v>38</v>
      </c>
      <c r="AE16" s="386">
        <v>1</v>
      </c>
      <c r="AF16" s="389">
        <v>1</v>
      </c>
      <c r="AG16" s="595">
        <v>1</v>
      </c>
      <c r="AH16" s="388">
        <v>1</v>
      </c>
      <c r="AI16" s="596">
        <v>1</v>
      </c>
      <c r="AJ16" s="389">
        <v>2</v>
      </c>
      <c r="AK16" s="595">
        <v>1</v>
      </c>
      <c r="AL16" s="388">
        <v>1</v>
      </c>
      <c r="AM16" s="386">
        <v>0</v>
      </c>
      <c r="AN16" s="389">
        <v>0</v>
      </c>
      <c r="AO16" s="595">
        <v>0</v>
      </c>
      <c r="AP16" s="390">
        <v>0</v>
      </c>
      <c r="AQ16" s="596">
        <v>0</v>
      </c>
      <c r="AR16" s="389">
        <v>0</v>
      </c>
      <c r="AS16" s="595">
        <v>0</v>
      </c>
      <c r="AT16" s="388">
        <v>0</v>
      </c>
      <c r="AU16" s="386">
        <v>0</v>
      </c>
      <c r="AV16" s="389">
        <v>0</v>
      </c>
      <c r="AW16" s="595">
        <v>1</v>
      </c>
      <c r="AX16" s="388">
        <v>1</v>
      </c>
      <c r="AY16" s="597">
        <f t="shared" si="4"/>
        <v>2</v>
      </c>
      <c r="AZ16" s="402">
        <f t="shared" si="4"/>
        <v>3</v>
      </c>
      <c r="BA16" s="598">
        <f t="shared" si="4"/>
        <v>3</v>
      </c>
      <c r="BB16" s="599">
        <f t="shared" si="4"/>
        <v>3</v>
      </c>
      <c r="BC16" s="600" t="s">
        <v>39</v>
      </c>
      <c r="BD16" s="534">
        <v>79</v>
      </c>
    </row>
    <row r="17" spans="1:56" ht="13.5" thickBot="1">
      <c r="A17" s="474">
        <v>6</v>
      </c>
      <c r="B17" s="601" t="s">
        <v>110</v>
      </c>
      <c r="C17" s="601" t="s">
        <v>119</v>
      </c>
      <c r="D17" s="601">
        <v>1993</v>
      </c>
      <c r="E17" s="601" t="s">
        <v>101</v>
      </c>
      <c r="F17" s="378">
        <v>1</v>
      </c>
      <c r="G17" s="379">
        <v>2</v>
      </c>
      <c r="H17" s="602">
        <v>1</v>
      </c>
      <c r="I17" s="380">
        <v>1</v>
      </c>
      <c r="J17" s="378">
        <v>0</v>
      </c>
      <c r="K17" s="379">
        <v>0</v>
      </c>
      <c r="L17" s="602">
        <v>1</v>
      </c>
      <c r="M17" s="381">
        <v>1</v>
      </c>
      <c r="N17" s="603">
        <v>1</v>
      </c>
      <c r="O17" s="379">
        <v>1</v>
      </c>
      <c r="P17" s="602">
        <v>1</v>
      </c>
      <c r="Q17" s="380">
        <v>1</v>
      </c>
      <c r="R17" s="378">
        <v>0</v>
      </c>
      <c r="S17" s="379">
        <v>0</v>
      </c>
      <c r="T17" s="602">
        <v>1</v>
      </c>
      <c r="U17" s="381">
        <v>2</v>
      </c>
      <c r="V17" s="603">
        <v>0</v>
      </c>
      <c r="W17" s="379">
        <v>0</v>
      </c>
      <c r="X17" s="602">
        <v>1</v>
      </c>
      <c r="Y17" s="381">
        <v>1</v>
      </c>
      <c r="Z17" s="604">
        <f t="shared" si="0"/>
        <v>2</v>
      </c>
      <c r="AA17" s="196">
        <f t="shared" si="1"/>
        <v>3</v>
      </c>
      <c r="AB17" s="605">
        <f t="shared" si="2"/>
        <v>5</v>
      </c>
      <c r="AC17" s="361">
        <f t="shared" si="3"/>
        <v>6</v>
      </c>
      <c r="AD17" s="382" t="s">
        <v>41</v>
      </c>
      <c r="AE17" s="378">
        <v>1</v>
      </c>
      <c r="AF17" s="379">
        <v>7</v>
      </c>
      <c r="AG17" s="602">
        <v>1</v>
      </c>
      <c r="AH17" s="380">
        <v>4</v>
      </c>
      <c r="AI17" s="603">
        <v>0</v>
      </c>
      <c r="AJ17" s="379">
        <v>0</v>
      </c>
      <c r="AK17" s="602">
        <v>1</v>
      </c>
      <c r="AL17" s="380">
        <v>1</v>
      </c>
      <c r="AM17" s="378">
        <v>0</v>
      </c>
      <c r="AN17" s="379">
        <v>0</v>
      </c>
      <c r="AO17" s="602">
        <v>0</v>
      </c>
      <c r="AP17" s="381">
        <v>0</v>
      </c>
      <c r="AQ17" s="603">
        <v>0</v>
      </c>
      <c r="AR17" s="379">
        <v>0</v>
      </c>
      <c r="AS17" s="602">
        <v>0</v>
      </c>
      <c r="AT17" s="380">
        <v>0</v>
      </c>
      <c r="AU17" s="378">
        <v>0</v>
      </c>
      <c r="AV17" s="379">
        <v>0</v>
      </c>
      <c r="AW17" s="602">
        <v>1</v>
      </c>
      <c r="AX17" s="380">
        <v>1</v>
      </c>
      <c r="AY17" s="606">
        <f t="shared" si="4"/>
        <v>1</v>
      </c>
      <c r="AZ17" s="531">
        <f t="shared" si="4"/>
        <v>7</v>
      </c>
      <c r="BA17" s="607">
        <f t="shared" si="4"/>
        <v>3</v>
      </c>
      <c r="BB17" s="532">
        <f t="shared" si="4"/>
        <v>6</v>
      </c>
      <c r="BC17" s="608" t="s">
        <v>41</v>
      </c>
      <c r="BD17" s="465">
        <v>71</v>
      </c>
    </row>
    <row r="18" spans="1:56" ht="12.75">
      <c r="A18" s="264">
        <v>7</v>
      </c>
      <c r="B18" s="609" t="s">
        <v>108</v>
      </c>
      <c r="C18" s="609" t="s">
        <v>117</v>
      </c>
      <c r="D18" s="609">
        <v>1995</v>
      </c>
      <c r="E18" s="609" t="s">
        <v>101</v>
      </c>
      <c r="F18" s="209">
        <v>1</v>
      </c>
      <c r="G18" s="137">
        <v>6</v>
      </c>
      <c r="H18" s="610">
        <v>1</v>
      </c>
      <c r="I18" s="74">
        <v>1</v>
      </c>
      <c r="J18" s="209">
        <v>0</v>
      </c>
      <c r="K18" s="72">
        <v>0</v>
      </c>
      <c r="L18" s="611">
        <v>1</v>
      </c>
      <c r="M18" s="76">
        <v>4</v>
      </c>
      <c r="N18" s="71">
        <v>1</v>
      </c>
      <c r="O18" s="72">
        <v>4</v>
      </c>
      <c r="P18" s="611">
        <v>1</v>
      </c>
      <c r="Q18" s="74">
        <v>4</v>
      </c>
      <c r="R18" s="209">
        <v>0</v>
      </c>
      <c r="S18" s="72">
        <v>0</v>
      </c>
      <c r="T18" s="611">
        <v>0</v>
      </c>
      <c r="U18" s="76">
        <v>0</v>
      </c>
      <c r="V18" s="71">
        <v>0</v>
      </c>
      <c r="W18" s="72">
        <v>0</v>
      </c>
      <c r="X18" s="611">
        <v>1</v>
      </c>
      <c r="Y18" s="76">
        <v>1</v>
      </c>
      <c r="Z18" s="612">
        <f t="shared" si="0"/>
        <v>2</v>
      </c>
      <c r="AA18" s="184">
        <f t="shared" si="1"/>
        <v>10</v>
      </c>
      <c r="AB18" s="613">
        <f t="shared" si="2"/>
        <v>4</v>
      </c>
      <c r="AC18" s="203">
        <f t="shared" si="3"/>
        <v>10</v>
      </c>
      <c r="AD18" s="158" t="s">
        <v>42</v>
      </c>
      <c r="AE18" s="209"/>
      <c r="AF18" s="72"/>
      <c r="AG18" s="163"/>
      <c r="AH18" s="74"/>
      <c r="AI18" s="71"/>
      <c r="AJ18" s="72"/>
      <c r="AK18" s="163"/>
      <c r="AL18" s="74"/>
      <c r="AM18" s="209"/>
      <c r="AN18" s="72"/>
      <c r="AO18" s="163"/>
      <c r="AP18" s="76"/>
      <c r="AQ18" s="71"/>
      <c r="AR18" s="72"/>
      <c r="AS18" s="163"/>
      <c r="AT18" s="74"/>
      <c r="AU18" s="209"/>
      <c r="AV18" s="72"/>
      <c r="AW18" s="163"/>
      <c r="AX18" s="74"/>
      <c r="AY18" s="614"/>
      <c r="AZ18" s="78"/>
      <c r="BA18" s="615"/>
      <c r="BB18" s="180"/>
      <c r="BC18" s="589"/>
      <c r="BD18" s="465">
        <v>63</v>
      </c>
    </row>
    <row r="19" spans="1:56" ht="12.75">
      <c r="A19" s="263">
        <v>8</v>
      </c>
      <c r="B19" s="198" t="s">
        <v>104</v>
      </c>
      <c r="C19" s="198" t="s">
        <v>113</v>
      </c>
      <c r="D19" s="198">
        <v>1993</v>
      </c>
      <c r="E19" s="198" t="s">
        <v>78</v>
      </c>
      <c r="F19" s="209">
        <v>1</v>
      </c>
      <c r="G19" s="137">
        <v>5</v>
      </c>
      <c r="H19" s="610">
        <v>1</v>
      </c>
      <c r="I19" s="74">
        <v>2</v>
      </c>
      <c r="J19" s="209">
        <v>0</v>
      </c>
      <c r="K19" s="72">
        <v>0</v>
      </c>
      <c r="L19" s="611">
        <v>1</v>
      </c>
      <c r="M19" s="76">
        <v>1</v>
      </c>
      <c r="N19" s="71">
        <v>1</v>
      </c>
      <c r="O19" s="72">
        <v>6</v>
      </c>
      <c r="P19" s="611">
        <v>1</v>
      </c>
      <c r="Q19" s="74">
        <v>6</v>
      </c>
      <c r="R19" s="209">
        <v>0</v>
      </c>
      <c r="S19" s="72">
        <v>0</v>
      </c>
      <c r="T19" s="611">
        <v>0</v>
      </c>
      <c r="U19" s="76">
        <v>0</v>
      </c>
      <c r="V19" s="71">
        <v>0</v>
      </c>
      <c r="W19" s="72">
        <v>0</v>
      </c>
      <c r="X19" s="611">
        <v>1</v>
      </c>
      <c r="Y19" s="76">
        <v>1</v>
      </c>
      <c r="Z19" s="575">
        <f t="shared" si="0"/>
        <v>2</v>
      </c>
      <c r="AA19" s="182">
        <f t="shared" si="1"/>
        <v>11</v>
      </c>
      <c r="AB19" s="576">
        <f t="shared" si="2"/>
        <v>4</v>
      </c>
      <c r="AC19" s="201">
        <f t="shared" si="3"/>
        <v>10</v>
      </c>
      <c r="AD19" s="69" t="s">
        <v>34</v>
      </c>
      <c r="AE19" s="206"/>
      <c r="AF19" s="53"/>
      <c r="AG19" s="44"/>
      <c r="AH19" s="54"/>
      <c r="AI19" s="52"/>
      <c r="AJ19" s="53"/>
      <c r="AK19" s="44"/>
      <c r="AL19" s="54"/>
      <c r="AM19" s="206"/>
      <c r="AN19" s="53"/>
      <c r="AO19" s="44"/>
      <c r="AP19" s="56"/>
      <c r="AQ19" s="52"/>
      <c r="AR19" s="53"/>
      <c r="AS19" s="44"/>
      <c r="AT19" s="54"/>
      <c r="AU19" s="206"/>
      <c r="AV19" s="53"/>
      <c r="AW19" s="44"/>
      <c r="AX19" s="54"/>
      <c r="AY19" s="580"/>
      <c r="AZ19" s="58"/>
      <c r="BA19" s="581"/>
      <c r="BB19" s="136"/>
      <c r="BC19" s="600"/>
      <c r="BD19" s="465">
        <v>56</v>
      </c>
    </row>
    <row r="20" spans="1:56" s="335" customFormat="1" ht="13.5" thickBot="1">
      <c r="A20" s="475">
        <v>9</v>
      </c>
      <c r="B20" s="616" t="s">
        <v>109</v>
      </c>
      <c r="C20" s="616" t="s">
        <v>118</v>
      </c>
      <c r="D20" s="616">
        <v>1995</v>
      </c>
      <c r="E20" s="616" t="s">
        <v>79</v>
      </c>
      <c r="F20" s="569">
        <v>1</v>
      </c>
      <c r="G20" s="570">
        <v>4</v>
      </c>
      <c r="H20" s="617">
        <v>1</v>
      </c>
      <c r="I20" s="487">
        <v>1</v>
      </c>
      <c r="J20" s="569">
        <v>0</v>
      </c>
      <c r="K20" s="266">
        <v>0</v>
      </c>
      <c r="L20" s="618">
        <v>0</v>
      </c>
      <c r="M20" s="268">
        <v>0</v>
      </c>
      <c r="N20" s="619">
        <v>0</v>
      </c>
      <c r="O20" s="266">
        <v>0</v>
      </c>
      <c r="P20" s="618">
        <v>0</v>
      </c>
      <c r="Q20" s="487">
        <v>0</v>
      </c>
      <c r="R20" s="569">
        <v>0</v>
      </c>
      <c r="S20" s="266">
        <v>0</v>
      </c>
      <c r="T20" s="618">
        <v>0</v>
      </c>
      <c r="U20" s="268">
        <v>0</v>
      </c>
      <c r="V20" s="619">
        <v>0</v>
      </c>
      <c r="W20" s="266">
        <v>0</v>
      </c>
      <c r="X20" s="618">
        <v>1</v>
      </c>
      <c r="Y20" s="268">
        <v>4</v>
      </c>
      <c r="Z20" s="620">
        <f t="shared" si="0"/>
        <v>1</v>
      </c>
      <c r="AA20" s="244">
        <f t="shared" si="1"/>
        <v>4</v>
      </c>
      <c r="AB20" s="621">
        <f t="shared" si="2"/>
        <v>2</v>
      </c>
      <c r="AC20" s="256">
        <f t="shared" si="3"/>
        <v>5</v>
      </c>
      <c r="AD20" s="571" t="s">
        <v>40</v>
      </c>
      <c r="AE20" s="309"/>
      <c r="AF20" s="177"/>
      <c r="AG20" s="622"/>
      <c r="AH20" s="239"/>
      <c r="AI20" s="623"/>
      <c r="AJ20" s="177"/>
      <c r="AK20" s="622"/>
      <c r="AL20" s="239"/>
      <c r="AM20" s="309"/>
      <c r="AN20" s="177"/>
      <c r="AO20" s="622"/>
      <c r="AP20" s="242"/>
      <c r="AQ20" s="623"/>
      <c r="AR20" s="177"/>
      <c r="AS20" s="622"/>
      <c r="AT20" s="239"/>
      <c r="AU20" s="309"/>
      <c r="AV20" s="177"/>
      <c r="AW20" s="622"/>
      <c r="AX20" s="239"/>
      <c r="AY20" s="624"/>
      <c r="AZ20" s="204"/>
      <c r="BA20" s="625"/>
      <c r="BB20" s="462"/>
      <c r="BC20" s="525"/>
      <c r="BD20" s="466">
        <v>50</v>
      </c>
    </row>
    <row r="21" spans="1:56" ht="11.25">
      <c r="A21" s="5"/>
      <c r="B21" s="5"/>
      <c r="C21" s="5"/>
      <c r="D21" s="6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104"/>
    </row>
    <row r="22" spans="1:56" ht="11.25">
      <c r="A22" s="5"/>
      <c r="B22" s="5"/>
      <c r="C22" s="5"/>
      <c r="D22" s="6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104"/>
    </row>
    <row r="23" spans="1:56" ht="13.5" thickBot="1">
      <c r="A23" s="5"/>
      <c r="B23" s="28"/>
      <c r="C23" s="28"/>
      <c r="D23" s="6"/>
      <c r="E23" s="6"/>
      <c r="F23" s="29" t="s">
        <v>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"/>
      <c r="AE23" s="29" t="s">
        <v>51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5"/>
      <c r="BD23" s="5"/>
    </row>
    <row r="24" spans="1:56" ht="13.5" customHeight="1" thickBot="1">
      <c r="A24" s="5"/>
      <c r="B24" s="31" t="str">
        <f>CONCATENATE($C$4," pogrupis")</f>
        <v> pogrupis</v>
      </c>
      <c r="C24" s="32"/>
      <c r="D24" s="33"/>
      <c r="E24" s="6"/>
      <c r="F24" s="735" t="s">
        <v>15</v>
      </c>
      <c r="G24" s="735"/>
      <c r="H24" s="735"/>
      <c r="I24" s="735"/>
      <c r="J24" s="735" t="s">
        <v>16</v>
      </c>
      <c r="K24" s="735"/>
      <c r="L24" s="735"/>
      <c r="M24" s="735"/>
      <c r="N24" s="735" t="s">
        <v>17</v>
      </c>
      <c r="O24" s="735"/>
      <c r="P24" s="735"/>
      <c r="Q24" s="735"/>
      <c r="R24" s="735" t="s">
        <v>18</v>
      </c>
      <c r="S24" s="735"/>
      <c r="T24" s="735"/>
      <c r="U24" s="735"/>
      <c r="V24" s="735" t="s">
        <v>19</v>
      </c>
      <c r="W24" s="735"/>
      <c r="X24" s="735"/>
      <c r="Y24" s="736"/>
      <c r="Z24" s="738" t="s">
        <v>20</v>
      </c>
      <c r="AA24" s="744"/>
      <c r="AB24" s="744"/>
      <c r="AC24" s="745"/>
      <c r="AD24" s="5"/>
      <c r="AE24" s="735" t="s">
        <v>15</v>
      </c>
      <c r="AF24" s="735"/>
      <c r="AG24" s="735"/>
      <c r="AH24" s="735"/>
      <c r="AI24" s="735" t="s">
        <v>16</v>
      </c>
      <c r="AJ24" s="735"/>
      <c r="AK24" s="735"/>
      <c r="AL24" s="735"/>
      <c r="AM24" s="735" t="s">
        <v>17</v>
      </c>
      <c r="AN24" s="735"/>
      <c r="AO24" s="735"/>
      <c r="AP24" s="735"/>
      <c r="AQ24" s="735" t="s">
        <v>18</v>
      </c>
      <c r="AR24" s="735"/>
      <c r="AS24" s="735"/>
      <c r="AT24" s="735"/>
      <c r="AU24" s="735" t="s">
        <v>19</v>
      </c>
      <c r="AV24" s="735"/>
      <c r="AW24" s="735"/>
      <c r="AX24" s="736"/>
      <c r="AY24" s="746" t="s">
        <v>20</v>
      </c>
      <c r="AZ24" s="747"/>
      <c r="BA24" s="747"/>
      <c r="BB24" s="748"/>
      <c r="BC24" s="5"/>
      <c r="BD24" s="5"/>
    </row>
    <row r="25" spans="1:56" ht="12" thickBot="1">
      <c r="A25" s="210" t="s">
        <v>0</v>
      </c>
      <c r="B25" s="498" t="s">
        <v>21</v>
      </c>
      <c r="C25" s="500" t="s">
        <v>22</v>
      </c>
      <c r="D25" s="500" t="s">
        <v>1</v>
      </c>
      <c r="E25" s="500"/>
      <c r="F25" s="211" t="s">
        <v>23</v>
      </c>
      <c r="G25" s="212" t="s">
        <v>24</v>
      </c>
      <c r="H25" s="213" t="s">
        <v>25</v>
      </c>
      <c r="I25" s="214" t="s">
        <v>24</v>
      </c>
      <c r="J25" s="211" t="s">
        <v>23</v>
      </c>
      <c r="K25" s="212" t="s">
        <v>24</v>
      </c>
      <c r="L25" s="213" t="s">
        <v>25</v>
      </c>
      <c r="M25" s="214" t="s">
        <v>24</v>
      </c>
      <c r="N25" s="211" t="s">
        <v>23</v>
      </c>
      <c r="O25" s="212" t="s">
        <v>24</v>
      </c>
      <c r="P25" s="213" t="s">
        <v>25</v>
      </c>
      <c r="Q25" s="214" t="s">
        <v>24</v>
      </c>
      <c r="R25" s="211" t="s">
        <v>23</v>
      </c>
      <c r="S25" s="212" t="s">
        <v>24</v>
      </c>
      <c r="T25" s="213" t="s">
        <v>25</v>
      </c>
      <c r="U25" s="214" t="s">
        <v>24</v>
      </c>
      <c r="V25" s="211" t="s">
        <v>23</v>
      </c>
      <c r="W25" s="212" t="s">
        <v>24</v>
      </c>
      <c r="X25" s="213" t="s">
        <v>25</v>
      </c>
      <c r="Y25" s="215" t="s">
        <v>24</v>
      </c>
      <c r="Z25" s="216" t="s">
        <v>26</v>
      </c>
      <c r="AA25" s="212" t="s">
        <v>27</v>
      </c>
      <c r="AB25" s="213" t="s">
        <v>28</v>
      </c>
      <c r="AC25" s="502" t="s">
        <v>27</v>
      </c>
      <c r="AD25" s="507" t="s">
        <v>29</v>
      </c>
      <c r="AE25" s="211" t="s">
        <v>23</v>
      </c>
      <c r="AF25" s="508" t="s">
        <v>24</v>
      </c>
      <c r="AG25" s="509" t="s">
        <v>25</v>
      </c>
      <c r="AH25" s="214" t="s">
        <v>24</v>
      </c>
      <c r="AI25" s="211" t="s">
        <v>23</v>
      </c>
      <c r="AJ25" s="508" t="s">
        <v>24</v>
      </c>
      <c r="AK25" s="509" t="s">
        <v>25</v>
      </c>
      <c r="AL25" s="214" t="s">
        <v>24</v>
      </c>
      <c r="AM25" s="211" t="s">
        <v>23</v>
      </c>
      <c r="AN25" s="508" t="s">
        <v>24</v>
      </c>
      <c r="AO25" s="509" t="s">
        <v>25</v>
      </c>
      <c r="AP25" s="214" t="s">
        <v>24</v>
      </c>
      <c r="AQ25" s="211" t="s">
        <v>23</v>
      </c>
      <c r="AR25" s="508" t="s">
        <v>24</v>
      </c>
      <c r="AS25" s="509" t="s">
        <v>25</v>
      </c>
      <c r="AT25" s="214" t="s">
        <v>24</v>
      </c>
      <c r="AU25" s="211" t="s">
        <v>23</v>
      </c>
      <c r="AV25" s="508" t="s">
        <v>24</v>
      </c>
      <c r="AW25" s="509" t="s">
        <v>25</v>
      </c>
      <c r="AX25" s="214" t="s">
        <v>24</v>
      </c>
      <c r="AY25" s="501" t="s">
        <v>23</v>
      </c>
      <c r="AZ25" s="508" t="s">
        <v>24</v>
      </c>
      <c r="BA25" s="501" t="s">
        <v>25</v>
      </c>
      <c r="BB25" s="214" t="s">
        <v>24</v>
      </c>
      <c r="BC25" s="275" t="s">
        <v>29</v>
      </c>
      <c r="BD25" s="510" t="s">
        <v>33</v>
      </c>
    </row>
    <row r="26" spans="1:56" s="350" customFormat="1" ht="12.75">
      <c r="A26" s="682">
        <v>1</v>
      </c>
      <c r="B26" s="536" t="s">
        <v>94</v>
      </c>
      <c r="C26" s="536" t="s">
        <v>100</v>
      </c>
      <c r="D26" s="536">
        <v>1995</v>
      </c>
      <c r="E26" s="536" t="s">
        <v>102</v>
      </c>
      <c r="F26" s="338">
        <v>1</v>
      </c>
      <c r="G26" s="431">
        <v>1</v>
      </c>
      <c r="H26" s="432">
        <v>1</v>
      </c>
      <c r="I26" s="343">
        <v>1</v>
      </c>
      <c r="J26" s="352">
        <v>1</v>
      </c>
      <c r="K26" s="339">
        <v>1</v>
      </c>
      <c r="L26" s="342">
        <v>1</v>
      </c>
      <c r="M26" s="343">
        <v>1</v>
      </c>
      <c r="N26" s="352">
        <v>1</v>
      </c>
      <c r="O26" s="339">
        <v>1</v>
      </c>
      <c r="P26" s="342">
        <v>1</v>
      </c>
      <c r="Q26" s="343">
        <v>1</v>
      </c>
      <c r="R26" s="352">
        <v>1</v>
      </c>
      <c r="S26" s="339">
        <v>1</v>
      </c>
      <c r="T26" s="342">
        <v>1</v>
      </c>
      <c r="U26" s="343">
        <v>1</v>
      </c>
      <c r="V26" s="352">
        <v>1</v>
      </c>
      <c r="W26" s="339">
        <v>4</v>
      </c>
      <c r="X26" s="342">
        <v>1</v>
      </c>
      <c r="Y26" s="433">
        <v>1</v>
      </c>
      <c r="Z26" s="537">
        <f aca="true" t="shared" si="5" ref="Z26:AC31">F26+J26+N26+R26+V26</f>
        <v>5</v>
      </c>
      <c r="AA26" s="538">
        <f t="shared" si="5"/>
        <v>8</v>
      </c>
      <c r="AB26" s="539">
        <f t="shared" si="5"/>
        <v>5</v>
      </c>
      <c r="AC26" s="683">
        <f t="shared" si="5"/>
        <v>5</v>
      </c>
      <c r="AD26" s="544" t="s">
        <v>35</v>
      </c>
      <c r="AE26" s="338">
        <v>0</v>
      </c>
      <c r="AF26" s="339">
        <v>0</v>
      </c>
      <c r="AG26" s="342">
        <v>1</v>
      </c>
      <c r="AH26" s="343">
        <v>1</v>
      </c>
      <c r="AI26" s="352">
        <v>1</v>
      </c>
      <c r="AJ26" s="339">
        <v>1</v>
      </c>
      <c r="AK26" s="342">
        <v>1</v>
      </c>
      <c r="AL26" s="343">
        <v>1</v>
      </c>
      <c r="AM26" s="352">
        <v>0</v>
      </c>
      <c r="AN26" s="339">
        <v>0</v>
      </c>
      <c r="AO26" s="342">
        <v>1</v>
      </c>
      <c r="AP26" s="343">
        <v>5</v>
      </c>
      <c r="AQ26" s="352">
        <v>1</v>
      </c>
      <c r="AR26" s="339">
        <v>1</v>
      </c>
      <c r="AS26" s="342">
        <v>1</v>
      </c>
      <c r="AT26" s="343">
        <v>1</v>
      </c>
      <c r="AU26" s="352">
        <v>1</v>
      </c>
      <c r="AV26" s="339">
        <v>1</v>
      </c>
      <c r="AW26" s="342">
        <v>1</v>
      </c>
      <c r="AX26" s="343">
        <v>1</v>
      </c>
      <c r="AY26" s="540">
        <f aca="true" t="shared" si="6" ref="AY26:BB31">AE26+AI26+AM26+AQ26+AU26</f>
        <v>3</v>
      </c>
      <c r="AZ26" s="541">
        <f t="shared" si="6"/>
        <v>3</v>
      </c>
      <c r="BA26" s="542">
        <f t="shared" si="6"/>
        <v>5</v>
      </c>
      <c r="BB26" s="543">
        <f t="shared" si="6"/>
        <v>9</v>
      </c>
      <c r="BC26" s="684" t="s">
        <v>35</v>
      </c>
      <c r="BD26" s="685"/>
    </row>
    <row r="27" spans="1:56" ht="12.75">
      <c r="A27" s="384">
        <v>2</v>
      </c>
      <c r="B27" s="588" t="s">
        <v>89</v>
      </c>
      <c r="C27" s="588" t="s">
        <v>95</v>
      </c>
      <c r="D27" s="588">
        <v>1995</v>
      </c>
      <c r="E27" s="588" t="s">
        <v>79</v>
      </c>
      <c r="F27" s="307">
        <v>0</v>
      </c>
      <c r="G27" s="284">
        <v>0</v>
      </c>
      <c r="H27" s="305">
        <v>0</v>
      </c>
      <c r="I27" s="66">
        <v>0</v>
      </c>
      <c r="J27" s="219">
        <v>0</v>
      </c>
      <c r="K27" s="64">
        <v>0</v>
      </c>
      <c r="L27" s="644">
        <v>0</v>
      </c>
      <c r="M27" s="66">
        <v>0</v>
      </c>
      <c r="N27" s="219">
        <v>0</v>
      </c>
      <c r="O27" s="64">
        <v>0</v>
      </c>
      <c r="P27" s="644">
        <v>1</v>
      </c>
      <c r="Q27" s="66">
        <v>2</v>
      </c>
      <c r="R27" s="219">
        <v>0</v>
      </c>
      <c r="S27" s="64">
        <v>0</v>
      </c>
      <c r="T27" s="644">
        <v>0</v>
      </c>
      <c r="U27" s="66">
        <v>0</v>
      </c>
      <c r="V27" s="219">
        <v>1</v>
      </c>
      <c r="W27" s="64">
        <v>4</v>
      </c>
      <c r="X27" s="644">
        <v>1</v>
      </c>
      <c r="Y27" s="68">
        <v>2</v>
      </c>
      <c r="Z27" s="645">
        <f t="shared" si="5"/>
        <v>1</v>
      </c>
      <c r="AA27" s="220">
        <f t="shared" si="5"/>
        <v>4</v>
      </c>
      <c r="AB27" s="646">
        <f t="shared" si="5"/>
        <v>2</v>
      </c>
      <c r="AC27" s="679">
        <f t="shared" si="5"/>
        <v>4</v>
      </c>
      <c r="AD27" s="589" t="s">
        <v>36</v>
      </c>
      <c r="AE27" s="307">
        <v>0</v>
      </c>
      <c r="AF27" s="64">
        <v>0</v>
      </c>
      <c r="AG27" s="644">
        <v>1</v>
      </c>
      <c r="AH27" s="66">
        <v>1</v>
      </c>
      <c r="AI27" s="219">
        <v>1</v>
      </c>
      <c r="AJ27" s="64">
        <v>1</v>
      </c>
      <c r="AK27" s="644">
        <v>1</v>
      </c>
      <c r="AL27" s="66">
        <v>1</v>
      </c>
      <c r="AM27" s="219">
        <v>0</v>
      </c>
      <c r="AN27" s="64">
        <v>0</v>
      </c>
      <c r="AO27" s="644">
        <v>1</v>
      </c>
      <c r="AP27" s="66">
        <v>2</v>
      </c>
      <c r="AQ27" s="219">
        <v>0</v>
      </c>
      <c r="AR27" s="64">
        <v>0</v>
      </c>
      <c r="AS27" s="644">
        <v>1</v>
      </c>
      <c r="AT27" s="66">
        <v>3</v>
      </c>
      <c r="AU27" s="219">
        <v>1</v>
      </c>
      <c r="AV27" s="64">
        <v>1</v>
      </c>
      <c r="AW27" s="644">
        <v>1</v>
      </c>
      <c r="AX27" s="66">
        <v>1</v>
      </c>
      <c r="AY27" s="647">
        <f t="shared" si="6"/>
        <v>2</v>
      </c>
      <c r="AZ27" s="58">
        <f t="shared" si="6"/>
        <v>2</v>
      </c>
      <c r="BA27" s="648">
        <f t="shared" si="6"/>
        <v>5</v>
      </c>
      <c r="BB27" s="383">
        <f t="shared" si="6"/>
        <v>8</v>
      </c>
      <c r="BC27" s="671" t="s">
        <v>36</v>
      </c>
      <c r="BD27" s="675">
        <v>100</v>
      </c>
    </row>
    <row r="28" spans="1:56" ht="12.75">
      <c r="A28" s="385">
        <v>3</v>
      </c>
      <c r="B28" s="198" t="s">
        <v>93</v>
      </c>
      <c r="C28" s="198" t="s">
        <v>99</v>
      </c>
      <c r="D28" s="198">
        <v>1993</v>
      </c>
      <c r="E28" s="198" t="s">
        <v>101</v>
      </c>
      <c r="F28" s="386">
        <v>0</v>
      </c>
      <c r="G28" s="387">
        <v>0</v>
      </c>
      <c r="H28" s="649">
        <v>0</v>
      </c>
      <c r="I28" s="388">
        <v>0</v>
      </c>
      <c r="J28" s="596">
        <v>0</v>
      </c>
      <c r="K28" s="389">
        <v>0</v>
      </c>
      <c r="L28" s="650">
        <v>0</v>
      </c>
      <c r="M28" s="388">
        <v>0</v>
      </c>
      <c r="N28" s="596">
        <v>0</v>
      </c>
      <c r="O28" s="389">
        <v>0</v>
      </c>
      <c r="P28" s="650">
        <v>1</v>
      </c>
      <c r="Q28" s="388">
        <v>3</v>
      </c>
      <c r="R28" s="596">
        <v>0</v>
      </c>
      <c r="S28" s="389">
        <v>0</v>
      </c>
      <c r="T28" s="650">
        <v>0</v>
      </c>
      <c r="U28" s="388">
        <v>0</v>
      </c>
      <c r="V28" s="596">
        <v>1</v>
      </c>
      <c r="W28" s="389">
        <v>4</v>
      </c>
      <c r="X28" s="650">
        <v>1</v>
      </c>
      <c r="Y28" s="390">
        <v>1</v>
      </c>
      <c r="Z28" s="575">
        <f t="shared" si="5"/>
        <v>1</v>
      </c>
      <c r="AA28" s="182">
        <f t="shared" si="5"/>
        <v>4</v>
      </c>
      <c r="AB28" s="576">
        <f t="shared" si="5"/>
        <v>2</v>
      </c>
      <c r="AC28" s="459">
        <f t="shared" si="5"/>
        <v>4</v>
      </c>
      <c r="AD28" s="524" t="s">
        <v>36</v>
      </c>
      <c r="AE28" s="405">
        <v>0</v>
      </c>
      <c r="AF28" s="391">
        <v>0</v>
      </c>
      <c r="AG28" s="591">
        <v>1</v>
      </c>
      <c r="AH28" s="392">
        <v>1</v>
      </c>
      <c r="AI28" s="592">
        <v>0</v>
      </c>
      <c r="AJ28" s="391">
        <v>0</v>
      </c>
      <c r="AK28" s="591">
        <v>1</v>
      </c>
      <c r="AL28" s="392">
        <v>1</v>
      </c>
      <c r="AM28" s="592">
        <v>0</v>
      </c>
      <c r="AN28" s="391">
        <v>0</v>
      </c>
      <c r="AO28" s="591">
        <v>0</v>
      </c>
      <c r="AP28" s="392">
        <v>0</v>
      </c>
      <c r="AQ28" s="592">
        <v>0</v>
      </c>
      <c r="AR28" s="391">
        <v>0</v>
      </c>
      <c r="AS28" s="591">
        <v>1</v>
      </c>
      <c r="AT28" s="392">
        <v>1</v>
      </c>
      <c r="AU28" s="592">
        <v>1</v>
      </c>
      <c r="AV28" s="391">
        <v>1</v>
      </c>
      <c r="AW28" s="591">
        <v>1</v>
      </c>
      <c r="AX28" s="392">
        <v>1</v>
      </c>
      <c r="AY28" s="651">
        <f t="shared" si="6"/>
        <v>1</v>
      </c>
      <c r="AZ28" s="393">
        <f t="shared" si="6"/>
        <v>1</v>
      </c>
      <c r="BA28" s="652">
        <f t="shared" si="6"/>
        <v>4</v>
      </c>
      <c r="BB28" s="394">
        <f t="shared" si="6"/>
        <v>4</v>
      </c>
      <c r="BC28" s="672" t="s">
        <v>37</v>
      </c>
      <c r="BD28" s="676">
        <v>89</v>
      </c>
    </row>
    <row r="29" spans="1:56" ht="12.75">
      <c r="A29" s="306">
        <v>4</v>
      </c>
      <c r="B29" s="198" t="s">
        <v>91</v>
      </c>
      <c r="C29" s="198" t="s">
        <v>97</v>
      </c>
      <c r="D29" s="198">
        <v>1995</v>
      </c>
      <c r="E29" s="198" t="s">
        <v>101</v>
      </c>
      <c r="F29" s="405">
        <v>0</v>
      </c>
      <c r="G29" s="406">
        <v>0</v>
      </c>
      <c r="H29" s="590">
        <v>0</v>
      </c>
      <c r="I29" s="392">
        <v>0</v>
      </c>
      <c r="J29" s="592">
        <v>0</v>
      </c>
      <c r="K29" s="391">
        <v>0</v>
      </c>
      <c r="L29" s="591">
        <v>0</v>
      </c>
      <c r="M29" s="392">
        <v>0</v>
      </c>
      <c r="N29" s="592">
        <v>0</v>
      </c>
      <c r="O29" s="391">
        <v>0</v>
      </c>
      <c r="P29" s="591">
        <v>1</v>
      </c>
      <c r="Q29" s="392">
        <v>2</v>
      </c>
      <c r="R29" s="592">
        <v>0</v>
      </c>
      <c r="S29" s="391">
        <v>0</v>
      </c>
      <c r="T29" s="591">
        <v>0</v>
      </c>
      <c r="U29" s="392">
        <v>0</v>
      </c>
      <c r="V29" s="592">
        <v>0</v>
      </c>
      <c r="W29" s="391">
        <v>0</v>
      </c>
      <c r="X29" s="591">
        <v>1</v>
      </c>
      <c r="Y29" s="396">
        <v>2</v>
      </c>
      <c r="Z29" s="593">
        <f t="shared" si="5"/>
        <v>0</v>
      </c>
      <c r="AA29" s="360">
        <f t="shared" si="5"/>
        <v>0</v>
      </c>
      <c r="AB29" s="594">
        <f t="shared" si="5"/>
        <v>2</v>
      </c>
      <c r="AC29" s="680">
        <f t="shared" si="5"/>
        <v>4</v>
      </c>
      <c r="AD29" s="521" t="s">
        <v>38</v>
      </c>
      <c r="AE29" s="310">
        <v>0</v>
      </c>
      <c r="AF29" s="187">
        <v>0</v>
      </c>
      <c r="AG29" s="654">
        <v>1</v>
      </c>
      <c r="AH29" s="185">
        <v>1</v>
      </c>
      <c r="AI29" s="653">
        <v>0</v>
      </c>
      <c r="AJ29" s="187">
        <v>0</v>
      </c>
      <c r="AK29" s="654">
        <v>1</v>
      </c>
      <c r="AL29" s="185">
        <v>1</v>
      </c>
      <c r="AM29" s="653">
        <v>0</v>
      </c>
      <c r="AN29" s="187">
        <v>0</v>
      </c>
      <c r="AO29" s="654">
        <v>0</v>
      </c>
      <c r="AP29" s="185">
        <v>0</v>
      </c>
      <c r="AQ29" s="653">
        <v>0</v>
      </c>
      <c r="AR29" s="187">
        <v>0</v>
      </c>
      <c r="AS29" s="654">
        <v>1</v>
      </c>
      <c r="AT29" s="185">
        <v>1</v>
      </c>
      <c r="AU29" s="653">
        <v>1</v>
      </c>
      <c r="AV29" s="187">
        <v>1</v>
      </c>
      <c r="AW29" s="654">
        <v>1</v>
      </c>
      <c r="AX29" s="185">
        <v>1</v>
      </c>
      <c r="AY29" s="614">
        <f t="shared" si="6"/>
        <v>1</v>
      </c>
      <c r="AZ29" s="78">
        <f t="shared" si="6"/>
        <v>1</v>
      </c>
      <c r="BA29" s="615">
        <f t="shared" si="6"/>
        <v>4</v>
      </c>
      <c r="BB29" s="180">
        <f t="shared" si="6"/>
        <v>4</v>
      </c>
      <c r="BC29" s="113" t="s">
        <v>38</v>
      </c>
      <c r="BD29" s="676">
        <v>79</v>
      </c>
    </row>
    <row r="30" spans="1:56" ht="13.5" thickBot="1">
      <c r="A30" s="403">
        <v>5</v>
      </c>
      <c r="B30" s="655" t="s">
        <v>92</v>
      </c>
      <c r="C30" s="655" t="s">
        <v>98</v>
      </c>
      <c r="D30" s="655">
        <v>1995</v>
      </c>
      <c r="E30" s="655" t="s">
        <v>78</v>
      </c>
      <c r="F30" s="397">
        <v>0</v>
      </c>
      <c r="G30" s="404">
        <v>0</v>
      </c>
      <c r="H30" s="656">
        <v>1</v>
      </c>
      <c r="I30" s="399">
        <v>6</v>
      </c>
      <c r="J30" s="657">
        <v>0</v>
      </c>
      <c r="K30" s="398">
        <v>0</v>
      </c>
      <c r="L30" s="658">
        <v>0</v>
      </c>
      <c r="M30" s="399">
        <v>0</v>
      </c>
      <c r="N30" s="657">
        <v>0</v>
      </c>
      <c r="O30" s="398">
        <v>0</v>
      </c>
      <c r="P30" s="658">
        <v>0</v>
      </c>
      <c r="Q30" s="399">
        <v>0</v>
      </c>
      <c r="R30" s="657">
        <v>0</v>
      </c>
      <c r="S30" s="398">
        <v>0</v>
      </c>
      <c r="T30" s="658">
        <v>0</v>
      </c>
      <c r="U30" s="399">
        <v>0</v>
      </c>
      <c r="V30" s="657">
        <v>0</v>
      </c>
      <c r="W30" s="398">
        <v>0</v>
      </c>
      <c r="X30" s="658">
        <v>1</v>
      </c>
      <c r="Y30" s="400">
        <v>3</v>
      </c>
      <c r="Z30" s="659">
        <f t="shared" si="5"/>
        <v>0</v>
      </c>
      <c r="AA30" s="401">
        <f t="shared" si="5"/>
        <v>0</v>
      </c>
      <c r="AB30" s="660">
        <f t="shared" si="5"/>
        <v>2</v>
      </c>
      <c r="AC30" s="678">
        <f t="shared" si="5"/>
        <v>9</v>
      </c>
      <c r="AD30" s="681" t="s">
        <v>39</v>
      </c>
      <c r="AE30" s="686">
        <v>0</v>
      </c>
      <c r="AF30" s="379">
        <v>0</v>
      </c>
      <c r="AG30" s="687">
        <v>1</v>
      </c>
      <c r="AH30" s="380">
        <v>1</v>
      </c>
      <c r="AI30" s="603">
        <v>0</v>
      </c>
      <c r="AJ30" s="379">
        <v>0</v>
      </c>
      <c r="AK30" s="687">
        <v>1</v>
      </c>
      <c r="AL30" s="380">
        <v>1</v>
      </c>
      <c r="AM30" s="603">
        <v>0</v>
      </c>
      <c r="AN30" s="379">
        <v>0</v>
      </c>
      <c r="AO30" s="687">
        <v>0</v>
      </c>
      <c r="AP30" s="380">
        <v>0</v>
      </c>
      <c r="AQ30" s="603">
        <v>0</v>
      </c>
      <c r="AR30" s="379">
        <v>0</v>
      </c>
      <c r="AS30" s="687">
        <v>0</v>
      </c>
      <c r="AT30" s="380">
        <v>0</v>
      </c>
      <c r="AU30" s="603">
        <v>0</v>
      </c>
      <c r="AV30" s="379">
        <v>0</v>
      </c>
      <c r="AW30" s="687">
        <v>0</v>
      </c>
      <c r="AX30" s="380">
        <v>0</v>
      </c>
      <c r="AY30" s="667">
        <f t="shared" si="6"/>
        <v>0</v>
      </c>
      <c r="AZ30" s="668">
        <f t="shared" si="6"/>
        <v>0</v>
      </c>
      <c r="BA30" s="669">
        <f t="shared" si="6"/>
        <v>2</v>
      </c>
      <c r="BB30" s="670">
        <f t="shared" si="6"/>
        <v>2</v>
      </c>
      <c r="BC30" s="673" t="s">
        <v>39</v>
      </c>
      <c r="BD30" s="676">
        <v>71</v>
      </c>
    </row>
    <row r="31" spans="1:56" s="301" customFormat="1" ht="13.5" thickBot="1">
      <c r="A31" s="475">
        <v>6</v>
      </c>
      <c r="B31" s="609" t="s">
        <v>90</v>
      </c>
      <c r="C31" s="609" t="s">
        <v>96</v>
      </c>
      <c r="D31" s="609">
        <v>1995</v>
      </c>
      <c r="E31" s="609" t="s">
        <v>79</v>
      </c>
      <c r="F31" s="569">
        <v>0</v>
      </c>
      <c r="G31" s="570">
        <v>0</v>
      </c>
      <c r="H31" s="617">
        <v>0</v>
      </c>
      <c r="I31" s="487">
        <v>0</v>
      </c>
      <c r="J31" s="619">
        <v>0</v>
      </c>
      <c r="K31" s="266">
        <v>0</v>
      </c>
      <c r="L31" s="618">
        <v>0</v>
      </c>
      <c r="M31" s="487">
        <v>0</v>
      </c>
      <c r="N31" s="619">
        <v>0</v>
      </c>
      <c r="O31" s="266">
        <v>0</v>
      </c>
      <c r="P31" s="618">
        <v>0</v>
      </c>
      <c r="Q31" s="487">
        <v>0</v>
      </c>
      <c r="R31" s="619">
        <v>0</v>
      </c>
      <c r="S31" s="266">
        <v>0</v>
      </c>
      <c r="T31" s="618">
        <v>0</v>
      </c>
      <c r="U31" s="487">
        <v>0</v>
      </c>
      <c r="V31" s="619">
        <v>0</v>
      </c>
      <c r="W31" s="266">
        <v>0</v>
      </c>
      <c r="X31" s="618">
        <v>1</v>
      </c>
      <c r="Y31" s="268">
        <v>4</v>
      </c>
      <c r="Z31" s="661">
        <f t="shared" si="5"/>
        <v>0</v>
      </c>
      <c r="AA31" s="489">
        <f t="shared" si="5"/>
        <v>0</v>
      </c>
      <c r="AB31" s="662">
        <f t="shared" si="5"/>
        <v>1</v>
      </c>
      <c r="AC31" s="527">
        <f t="shared" si="5"/>
        <v>4</v>
      </c>
      <c r="AD31" s="525" t="s">
        <v>41</v>
      </c>
      <c r="AE31" s="569"/>
      <c r="AF31" s="266"/>
      <c r="AG31" s="618"/>
      <c r="AH31" s="487"/>
      <c r="AI31" s="619"/>
      <c r="AJ31" s="266"/>
      <c r="AK31" s="618"/>
      <c r="AL31" s="487"/>
      <c r="AM31" s="619"/>
      <c r="AN31" s="266"/>
      <c r="AO31" s="618"/>
      <c r="AP31" s="487"/>
      <c r="AQ31" s="619"/>
      <c r="AR31" s="266"/>
      <c r="AS31" s="618"/>
      <c r="AT31" s="487"/>
      <c r="AU31" s="619"/>
      <c r="AV31" s="266"/>
      <c r="AW31" s="618"/>
      <c r="AX31" s="487"/>
      <c r="AY31" s="663">
        <f t="shared" si="6"/>
        <v>0</v>
      </c>
      <c r="AZ31" s="664">
        <f t="shared" si="6"/>
        <v>0</v>
      </c>
      <c r="BA31" s="665">
        <f t="shared" si="6"/>
        <v>0</v>
      </c>
      <c r="BB31" s="666">
        <f t="shared" si="6"/>
        <v>0</v>
      </c>
      <c r="BC31" s="674" t="s">
        <v>41</v>
      </c>
      <c r="BD31" s="677">
        <v>63</v>
      </c>
    </row>
    <row r="32" spans="1:56" ht="13.5" thickBot="1">
      <c r="A32" s="221"/>
      <c r="B32" s="222"/>
      <c r="C32" s="222"/>
      <c r="D32" s="260"/>
      <c r="E32" s="260"/>
      <c r="F32" s="221"/>
      <c r="G32" s="224"/>
      <c r="H32" s="223"/>
      <c r="I32" s="224"/>
      <c r="J32" s="223"/>
      <c r="K32" s="224"/>
      <c r="L32" s="223"/>
      <c r="M32" s="224"/>
      <c r="N32" s="223"/>
      <c r="O32" s="224"/>
      <c r="P32" s="223"/>
      <c r="Q32" s="224"/>
      <c r="R32" s="223"/>
      <c r="S32" s="224"/>
      <c r="T32" s="223"/>
      <c r="U32" s="224"/>
      <c r="V32" s="223"/>
      <c r="W32" s="224"/>
      <c r="X32" s="223"/>
      <c r="Y32" s="224"/>
      <c r="Z32" s="231"/>
      <c r="AA32" s="232"/>
      <c r="AB32" s="231"/>
      <c r="AC32" s="232"/>
      <c r="AD32" s="229"/>
      <c r="AE32" s="223"/>
      <c r="AF32" s="224"/>
      <c r="AG32" s="223"/>
      <c r="AH32" s="224"/>
      <c r="AI32" s="223"/>
      <c r="AJ32" s="224"/>
      <c r="AK32" s="223"/>
      <c r="AL32" s="224"/>
      <c r="AM32" s="223"/>
      <c r="AN32" s="224"/>
      <c r="AO32" s="223"/>
      <c r="AP32" s="224"/>
      <c r="AQ32" s="223"/>
      <c r="AR32" s="224"/>
      <c r="AS32" s="223"/>
      <c r="AT32" s="224"/>
      <c r="AU32" s="223"/>
      <c r="AV32" s="224"/>
      <c r="AW32" s="223"/>
      <c r="AX32" s="224"/>
      <c r="AY32" s="231"/>
      <c r="AZ32" s="232"/>
      <c r="BA32" s="231"/>
      <c r="BB32" s="232"/>
      <c r="BC32" s="233"/>
      <c r="BD32" s="440"/>
    </row>
    <row r="33" spans="1:56" ht="12.75">
      <c r="A33" s="221"/>
      <c r="B33" s="222"/>
      <c r="C33" s="222"/>
      <c r="D33" s="260"/>
      <c r="E33" s="260"/>
      <c r="F33" s="221"/>
      <c r="G33" s="224"/>
      <c r="H33" s="223"/>
      <c r="I33" s="224"/>
      <c r="J33" s="223"/>
      <c r="K33" s="224"/>
      <c r="L33" s="223"/>
      <c r="M33" s="224"/>
      <c r="N33" s="223"/>
      <c r="O33" s="224"/>
      <c r="P33" s="223"/>
      <c r="Q33" s="224"/>
      <c r="R33" s="223"/>
      <c r="S33" s="224"/>
      <c r="T33" s="223"/>
      <c r="U33" s="224"/>
      <c r="V33" s="223"/>
      <c r="W33" s="224"/>
      <c r="X33" s="223"/>
      <c r="Y33" s="224"/>
      <c r="Z33" s="231"/>
      <c r="AA33" s="232"/>
      <c r="AB33" s="231"/>
      <c r="AC33" s="232"/>
      <c r="AD33" s="229"/>
      <c r="AE33" s="223"/>
      <c r="AF33" s="224"/>
      <c r="AG33" s="223"/>
      <c r="AH33" s="224"/>
      <c r="AI33" s="223"/>
      <c r="AJ33" s="224"/>
      <c r="AK33" s="223"/>
      <c r="AL33" s="224"/>
      <c r="AM33" s="223"/>
      <c r="AN33" s="224"/>
      <c r="AO33" s="223"/>
      <c r="AP33" s="224"/>
      <c r="AQ33" s="223"/>
      <c r="AR33" s="224"/>
      <c r="AS33" s="223"/>
      <c r="AT33" s="224"/>
      <c r="AU33" s="223"/>
      <c r="AV33" s="224"/>
      <c r="AW33" s="223"/>
      <c r="AX33" s="224"/>
      <c r="AY33" s="231"/>
      <c r="AZ33" s="232"/>
      <c r="BA33" s="231"/>
      <c r="BB33" s="232"/>
      <c r="BC33" s="233"/>
      <c r="BD33" s="230"/>
    </row>
    <row r="35" ht="11.25" customHeight="1"/>
    <row r="37" ht="11.25" customHeight="1"/>
    <row r="39" ht="11.25" customHeight="1"/>
    <row r="41" ht="11.25" customHeight="1"/>
    <row r="43" ht="11.25" customHeight="1"/>
    <row r="44" ht="13.5" customHeight="1"/>
  </sheetData>
  <sheetProtection selectLockedCells="1" selectUnlockedCells="1"/>
  <mergeCells count="25">
    <mergeCell ref="AQ24:AT24"/>
    <mergeCell ref="AU24:AX24"/>
    <mergeCell ref="AY24:BB24"/>
    <mergeCell ref="AY10:BB10"/>
    <mergeCell ref="AQ10:AT10"/>
    <mergeCell ref="AU10:AX10"/>
    <mergeCell ref="F24:I24"/>
    <mergeCell ref="J24:M24"/>
    <mergeCell ref="N24:Q24"/>
    <mergeCell ref="R24:U24"/>
    <mergeCell ref="V24:Y24"/>
    <mergeCell ref="Z24:AC24"/>
    <mergeCell ref="AE24:AH24"/>
    <mergeCell ref="AI24:AL24"/>
    <mergeCell ref="AM24:AP24"/>
    <mergeCell ref="Z10:AC10"/>
    <mergeCell ref="AE10:AH10"/>
    <mergeCell ref="AI10:AL10"/>
    <mergeCell ref="AM10:AP10"/>
    <mergeCell ref="R10:U10"/>
    <mergeCell ref="V10:Y10"/>
    <mergeCell ref="D3:F3"/>
    <mergeCell ref="F10:I10"/>
    <mergeCell ref="J10:M10"/>
    <mergeCell ref="N10:Q10"/>
  </mergeCells>
  <printOptions/>
  <pageMargins left="0.4597222222222222" right="0.19652777777777777" top="0.5902777777777778" bottom="0.5902777777777778" header="0.5118055555555555" footer="0.5118055555555555"/>
  <pageSetup fitToHeight="1" fitToWidth="1" horizontalDpi="300" verticalDpi="300" orientation="landscape" paperSize="9" scale="69" r:id="rId1"/>
  <ignoredErrors>
    <ignoredError sqref="AD12:AD20 AD27:AD31 AY26:BB28 AD26 AX18:AX19 BC26:BC31 AW18:AW19 AE18:AE19 AF18:AF19 AG18:AG19 AH18:AH19 AI18:AI19 AJ18:AJ19 AK18:AK19 AL18:AL19 AM18:AM19 AN18:AN19 AO18:AO19 AP18:AP19 AQ18:AQ19 AR18:AR19 AS18:AS19 AT18:AT19 AU18:AU19 AV18:AV19 BC14 BC12:BC13 BC15:BC16 BC17" numberStoredAsText="1"/>
    <ignoredError sqref="AY29:BB31" numberStoredAsText="1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view="pageBreakPreview" zoomScale="85" zoomScaleNormal="75" zoomScaleSheetLayoutView="85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2" customWidth="1"/>
    <col min="2" max="2" width="20.140625" style="2" customWidth="1"/>
    <col min="3" max="3" width="15.7109375" style="2" customWidth="1"/>
    <col min="4" max="4" width="10.7109375" style="2" customWidth="1"/>
    <col min="5" max="5" width="13.7109375" style="2" customWidth="1"/>
    <col min="6" max="25" width="4.7109375" style="2" customWidth="1" outlineLevel="1"/>
    <col min="26" max="30" width="4.7109375" style="2" customWidth="1"/>
    <col min="31" max="31" width="5.28125" style="2" customWidth="1"/>
    <col min="32" max="16384" width="9.140625" style="2" customWidth="1"/>
  </cols>
  <sheetData>
    <row r="1" spans="1:30" ht="15.75">
      <c r="A1" s="148" t="str">
        <f>'A gr.'!A1</f>
        <v>2010 m. LIETUVOS BOULDERINGO TAURĖ. 6 Etapas - MD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1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 customHeight="1">
      <c r="A3" s="5"/>
      <c r="B3" s="7" t="s">
        <v>8</v>
      </c>
      <c r="C3" s="131"/>
      <c r="D3" s="737">
        <v>40530</v>
      </c>
      <c r="E3" s="737"/>
      <c r="F3" s="737"/>
      <c r="G3" s="149"/>
      <c r="H3" s="14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5"/>
    </row>
    <row r="4" spans="1:30" ht="12">
      <c r="A4" s="5"/>
      <c r="B4" s="11" t="s">
        <v>9</v>
      </c>
      <c r="C4" s="12"/>
      <c r="D4" s="12" t="s">
        <v>6</v>
      </c>
      <c r="E4" s="13"/>
      <c r="F4" s="14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17"/>
      <c r="AB4" s="17"/>
      <c r="AC4" s="6"/>
      <c r="AD4" s="6"/>
    </row>
    <row r="5" spans="1:30" ht="12">
      <c r="A5" s="5"/>
      <c r="B5" s="11" t="s">
        <v>10</v>
      </c>
      <c r="C5" s="18"/>
      <c r="D5" s="18" t="s">
        <v>56</v>
      </c>
      <c r="E5" s="13"/>
      <c r="F5" s="19"/>
      <c r="G5" s="150"/>
      <c r="H5" s="15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6"/>
      <c r="AA5" s="6"/>
      <c r="AB5" s="6"/>
      <c r="AC5" s="6"/>
      <c r="AD5" s="6"/>
    </row>
    <row r="6" spans="1:30" ht="12">
      <c r="A6" s="5"/>
      <c r="B6" s="11" t="s">
        <v>11</v>
      </c>
      <c r="C6" s="132"/>
      <c r="D6" s="18" t="s">
        <v>57</v>
      </c>
      <c r="E6" s="13"/>
      <c r="F6" s="19"/>
      <c r="G6" s="151"/>
      <c r="H6" s="15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6"/>
      <c r="AA6" s="6"/>
      <c r="AB6" s="6"/>
      <c r="AC6" s="6"/>
      <c r="AD6" s="6"/>
    </row>
    <row r="7" spans="1:30" ht="13.5" customHeight="1">
      <c r="A7" s="5"/>
      <c r="B7" s="22" t="s">
        <v>12</v>
      </c>
      <c r="C7" s="133"/>
      <c r="D7" s="23" t="s">
        <v>60</v>
      </c>
      <c r="E7" s="24"/>
      <c r="F7" s="25"/>
      <c r="G7" s="152"/>
      <c r="H7" s="152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/>
      <c r="AA7" s="5"/>
      <c r="AB7" s="5"/>
      <c r="AC7" s="5"/>
      <c r="AD7" s="5"/>
    </row>
    <row r="8" spans="1:30" ht="13.5" customHeight="1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5"/>
      <c r="AA8" s="5"/>
      <c r="AB8" s="28"/>
      <c r="AC8" s="28"/>
      <c r="AD8" s="28"/>
    </row>
    <row r="9" spans="1:33" ht="13.5" customHeight="1">
      <c r="A9" s="5"/>
      <c r="B9" s="28"/>
      <c r="C9" s="28"/>
      <c r="D9" s="28"/>
      <c r="E9" s="28"/>
      <c r="F9" s="29" t="s">
        <v>52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  <c r="AG9" s="30"/>
    </row>
    <row r="10" spans="1:33" ht="13.5" customHeight="1" thickBot="1">
      <c r="A10" s="5"/>
      <c r="B10" s="31" t="str">
        <f>CONCATENATE($C$4," pogrupis")</f>
        <v> pogrupis</v>
      </c>
      <c r="C10" s="32"/>
      <c r="D10" s="32"/>
      <c r="E10" s="5"/>
      <c r="F10" s="749" t="s">
        <v>15</v>
      </c>
      <c r="G10" s="749"/>
      <c r="H10" s="749"/>
      <c r="I10" s="749"/>
      <c r="J10" s="750" t="s">
        <v>16</v>
      </c>
      <c r="K10" s="750"/>
      <c r="L10" s="750"/>
      <c r="M10" s="750"/>
      <c r="N10" s="750" t="s">
        <v>17</v>
      </c>
      <c r="O10" s="750"/>
      <c r="P10" s="750"/>
      <c r="Q10" s="750"/>
      <c r="R10" s="750" t="s">
        <v>18</v>
      </c>
      <c r="S10" s="750"/>
      <c r="T10" s="750"/>
      <c r="U10" s="750"/>
      <c r="V10" s="750" t="s">
        <v>19</v>
      </c>
      <c r="W10" s="750"/>
      <c r="X10" s="750"/>
      <c r="Y10" s="750"/>
      <c r="Z10" s="735" t="s">
        <v>20</v>
      </c>
      <c r="AA10" s="735"/>
      <c r="AB10" s="735"/>
      <c r="AC10" s="735"/>
      <c r="AD10" s="153"/>
      <c r="AG10" s="30"/>
    </row>
    <row r="11" spans="1:31" ht="13.5" customHeight="1" thickBot="1">
      <c r="A11" s="35" t="s">
        <v>0</v>
      </c>
      <c r="B11" s="36" t="s">
        <v>21</v>
      </c>
      <c r="C11" s="37" t="s">
        <v>22</v>
      </c>
      <c r="D11" s="37" t="s">
        <v>1</v>
      </c>
      <c r="E11" s="154" t="s">
        <v>2</v>
      </c>
      <c r="F11" s="38" t="s">
        <v>23</v>
      </c>
      <c r="G11" s="39" t="s">
        <v>24</v>
      </c>
      <c r="H11" s="40" t="s">
        <v>25</v>
      </c>
      <c r="I11" s="41" t="s">
        <v>24</v>
      </c>
      <c r="J11" s="38" t="s">
        <v>23</v>
      </c>
      <c r="K11" s="39" t="s">
        <v>24</v>
      </c>
      <c r="L11" s="40" t="s">
        <v>25</v>
      </c>
      <c r="M11" s="41" t="s">
        <v>24</v>
      </c>
      <c r="N11" s="38" t="s">
        <v>23</v>
      </c>
      <c r="O11" s="39" t="s">
        <v>24</v>
      </c>
      <c r="P11" s="40" t="s">
        <v>25</v>
      </c>
      <c r="Q11" s="41" t="s">
        <v>24</v>
      </c>
      <c r="R11" s="38" t="s">
        <v>23</v>
      </c>
      <c r="S11" s="39" t="s">
        <v>24</v>
      </c>
      <c r="T11" s="40" t="s">
        <v>25</v>
      </c>
      <c r="U11" s="41" t="s">
        <v>24</v>
      </c>
      <c r="V11" s="38" t="s">
        <v>23</v>
      </c>
      <c r="W11" s="39" t="s">
        <v>24</v>
      </c>
      <c r="X11" s="40" t="s">
        <v>25</v>
      </c>
      <c r="Y11" s="42" t="s">
        <v>24</v>
      </c>
      <c r="Z11" s="38" t="s">
        <v>26</v>
      </c>
      <c r="AA11" s="39" t="s">
        <v>53</v>
      </c>
      <c r="AB11" s="40" t="s">
        <v>28</v>
      </c>
      <c r="AC11" s="41" t="s">
        <v>53</v>
      </c>
      <c r="AD11" s="279" t="s">
        <v>29</v>
      </c>
      <c r="AE11" s="280" t="s">
        <v>33</v>
      </c>
    </row>
    <row r="12" spans="1:31" s="350" customFormat="1" ht="12.75">
      <c r="A12" s="547">
        <v>1</v>
      </c>
      <c r="B12" s="548" t="s">
        <v>145</v>
      </c>
      <c r="C12" s="548" t="s">
        <v>146</v>
      </c>
      <c r="D12" s="548">
        <v>1997</v>
      </c>
      <c r="E12" s="698" t="s">
        <v>102</v>
      </c>
      <c r="F12" s="702">
        <v>1</v>
      </c>
      <c r="G12" s="553">
        <v>1</v>
      </c>
      <c r="H12" s="688">
        <v>1</v>
      </c>
      <c r="I12" s="703">
        <v>1</v>
      </c>
      <c r="J12" s="690">
        <v>1</v>
      </c>
      <c r="K12" s="553">
        <v>2</v>
      </c>
      <c r="L12" s="688">
        <v>1</v>
      </c>
      <c r="M12" s="689">
        <v>2</v>
      </c>
      <c r="N12" s="691">
        <v>1</v>
      </c>
      <c r="O12" s="553">
        <v>5</v>
      </c>
      <c r="P12" s="688">
        <v>1</v>
      </c>
      <c r="Q12" s="689">
        <v>1</v>
      </c>
      <c r="R12" s="691">
        <v>1</v>
      </c>
      <c r="S12" s="553">
        <v>2</v>
      </c>
      <c r="T12" s="688">
        <v>1</v>
      </c>
      <c r="U12" s="689">
        <v>1</v>
      </c>
      <c r="V12" s="691">
        <v>1</v>
      </c>
      <c r="W12" s="553">
        <v>1</v>
      </c>
      <c r="X12" s="688">
        <v>1</v>
      </c>
      <c r="Y12" s="692">
        <v>1</v>
      </c>
      <c r="Z12" s="559">
        <f aca="true" t="shared" si="0" ref="Z12:Z24">F12+J12+N12+R12+V12</f>
        <v>5</v>
      </c>
      <c r="AA12" s="558">
        <f aca="true" t="shared" si="1" ref="AA12:AA24">G12+K12+O12+S12+W12</f>
        <v>11</v>
      </c>
      <c r="AB12" s="559">
        <f aca="true" t="shared" si="2" ref="AB12:AB24">H12+L12+P12+T12+X12</f>
        <v>5</v>
      </c>
      <c r="AC12" s="558">
        <f aca="true" t="shared" si="3" ref="AC12:AC24">I12+M12+Q12+U12+Y12</f>
        <v>6</v>
      </c>
      <c r="AD12" s="561" t="s">
        <v>35</v>
      </c>
      <c r="AE12" s="693"/>
    </row>
    <row r="13" spans="1:31" ht="12.75">
      <c r="A13" s="263">
        <v>2</v>
      </c>
      <c r="B13" s="337" t="s">
        <v>123</v>
      </c>
      <c r="C13" s="337" t="s">
        <v>124</v>
      </c>
      <c r="D13" s="337">
        <v>1997</v>
      </c>
      <c r="E13" s="699" t="s">
        <v>102</v>
      </c>
      <c r="F13" s="435">
        <v>1</v>
      </c>
      <c r="G13" s="339">
        <v>1</v>
      </c>
      <c r="H13" s="340">
        <v>1</v>
      </c>
      <c r="I13" s="704">
        <v>1</v>
      </c>
      <c r="J13" s="413">
        <v>1</v>
      </c>
      <c r="K13" s="339">
        <v>1</v>
      </c>
      <c r="L13" s="340">
        <v>1</v>
      </c>
      <c r="M13" s="341">
        <v>1</v>
      </c>
      <c r="N13" s="344">
        <v>0</v>
      </c>
      <c r="O13" s="339">
        <v>0</v>
      </c>
      <c r="P13" s="340">
        <v>1</v>
      </c>
      <c r="Q13" s="341">
        <v>1</v>
      </c>
      <c r="R13" s="344">
        <v>1</v>
      </c>
      <c r="S13" s="339">
        <v>1</v>
      </c>
      <c r="T13" s="340">
        <v>1</v>
      </c>
      <c r="U13" s="341">
        <v>1</v>
      </c>
      <c r="V13" s="344">
        <v>1</v>
      </c>
      <c r="W13" s="339">
        <v>1</v>
      </c>
      <c r="X13" s="340">
        <v>1</v>
      </c>
      <c r="Y13" s="345">
        <v>1</v>
      </c>
      <c r="Z13" s="346">
        <f t="shared" si="0"/>
        <v>4</v>
      </c>
      <c r="AA13" s="347">
        <f t="shared" si="1"/>
        <v>4</v>
      </c>
      <c r="AB13" s="346">
        <f t="shared" si="2"/>
        <v>5</v>
      </c>
      <c r="AC13" s="347">
        <f t="shared" si="3"/>
        <v>5</v>
      </c>
      <c r="AD13" s="112" t="s">
        <v>36</v>
      </c>
      <c r="AE13" s="694"/>
    </row>
    <row r="14" spans="1:31" ht="12.75">
      <c r="A14" s="448">
        <v>3</v>
      </c>
      <c r="B14" s="165" t="s">
        <v>133</v>
      </c>
      <c r="C14" s="165" t="s">
        <v>134</v>
      </c>
      <c r="D14" s="165">
        <v>1998</v>
      </c>
      <c r="E14" s="355" t="s">
        <v>101</v>
      </c>
      <c r="F14" s="705">
        <v>1</v>
      </c>
      <c r="G14" s="72">
        <v>1</v>
      </c>
      <c r="H14" s="111">
        <v>1</v>
      </c>
      <c r="I14" s="172">
        <v>1</v>
      </c>
      <c r="J14" s="139">
        <v>1</v>
      </c>
      <c r="K14" s="72">
        <v>1</v>
      </c>
      <c r="L14" s="114">
        <v>1</v>
      </c>
      <c r="M14" s="74">
        <v>1</v>
      </c>
      <c r="N14" s="75">
        <v>0</v>
      </c>
      <c r="O14" s="72">
        <v>0</v>
      </c>
      <c r="P14" s="114">
        <v>1</v>
      </c>
      <c r="Q14" s="74">
        <v>1</v>
      </c>
      <c r="R14" s="75">
        <v>1</v>
      </c>
      <c r="S14" s="72">
        <v>1</v>
      </c>
      <c r="T14" s="114">
        <v>1</v>
      </c>
      <c r="U14" s="74">
        <v>1</v>
      </c>
      <c r="V14" s="75">
        <v>0</v>
      </c>
      <c r="W14" s="72">
        <v>0</v>
      </c>
      <c r="X14" s="114">
        <v>0</v>
      </c>
      <c r="Y14" s="76">
        <v>0</v>
      </c>
      <c r="Z14" s="181">
        <f t="shared" si="0"/>
        <v>3</v>
      </c>
      <c r="AA14" s="182">
        <f t="shared" si="1"/>
        <v>3</v>
      </c>
      <c r="AB14" s="181">
        <f t="shared" si="2"/>
        <v>4</v>
      </c>
      <c r="AC14" s="182">
        <f t="shared" si="3"/>
        <v>4</v>
      </c>
      <c r="AD14" s="115" t="s">
        <v>37</v>
      </c>
      <c r="AE14" s="695">
        <v>100</v>
      </c>
    </row>
    <row r="15" spans="1:31" ht="12.75">
      <c r="A15" s="448">
        <v>4</v>
      </c>
      <c r="B15" s="165" t="s">
        <v>129</v>
      </c>
      <c r="C15" s="165" t="s">
        <v>130</v>
      </c>
      <c r="D15" s="165">
        <v>1998</v>
      </c>
      <c r="E15" s="355" t="s">
        <v>101</v>
      </c>
      <c r="F15" s="705">
        <v>1</v>
      </c>
      <c r="G15" s="72">
        <v>1</v>
      </c>
      <c r="H15" s="111">
        <v>1</v>
      </c>
      <c r="I15" s="172">
        <v>1</v>
      </c>
      <c r="J15" s="139">
        <v>1</v>
      </c>
      <c r="K15" s="72">
        <v>1</v>
      </c>
      <c r="L15" s="114">
        <v>1</v>
      </c>
      <c r="M15" s="74">
        <v>1</v>
      </c>
      <c r="N15" s="75">
        <v>0</v>
      </c>
      <c r="O15" s="72">
        <v>0</v>
      </c>
      <c r="P15" s="114">
        <v>1</v>
      </c>
      <c r="Q15" s="74">
        <v>1</v>
      </c>
      <c r="R15" s="75">
        <v>1</v>
      </c>
      <c r="S15" s="72">
        <v>2</v>
      </c>
      <c r="T15" s="114">
        <v>1</v>
      </c>
      <c r="U15" s="74">
        <v>2</v>
      </c>
      <c r="V15" s="75">
        <v>0</v>
      </c>
      <c r="W15" s="72">
        <v>0</v>
      </c>
      <c r="X15" s="114">
        <v>0</v>
      </c>
      <c r="Y15" s="76">
        <v>0</v>
      </c>
      <c r="Z15" s="181">
        <f t="shared" si="0"/>
        <v>3</v>
      </c>
      <c r="AA15" s="182">
        <f t="shared" si="1"/>
        <v>4</v>
      </c>
      <c r="AB15" s="181">
        <f t="shared" si="2"/>
        <v>4</v>
      </c>
      <c r="AC15" s="182">
        <f t="shared" si="3"/>
        <v>5</v>
      </c>
      <c r="AD15" s="112" t="s">
        <v>38</v>
      </c>
      <c r="AE15" s="695">
        <v>89</v>
      </c>
    </row>
    <row r="16" spans="1:31" ht="12.75">
      <c r="A16" s="263">
        <v>5</v>
      </c>
      <c r="B16" s="165" t="s">
        <v>137</v>
      </c>
      <c r="C16" s="165" t="s">
        <v>138</v>
      </c>
      <c r="D16" s="165">
        <v>1996</v>
      </c>
      <c r="E16" s="355" t="s">
        <v>78</v>
      </c>
      <c r="F16" s="705">
        <v>1</v>
      </c>
      <c r="G16" s="72">
        <v>1</v>
      </c>
      <c r="H16" s="111">
        <v>1</v>
      </c>
      <c r="I16" s="172">
        <v>1</v>
      </c>
      <c r="J16" s="61">
        <v>1</v>
      </c>
      <c r="K16" s="53">
        <v>2</v>
      </c>
      <c r="L16" s="111">
        <v>1</v>
      </c>
      <c r="M16" s="54">
        <v>2</v>
      </c>
      <c r="N16" s="55">
        <v>0</v>
      </c>
      <c r="O16" s="53">
        <v>0</v>
      </c>
      <c r="P16" s="111">
        <v>1</v>
      </c>
      <c r="Q16" s="54">
        <v>1</v>
      </c>
      <c r="R16" s="55">
        <v>1</v>
      </c>
      <c r="S16" s="53">
        <v>3</v>
      </c>
      <c r="T16" s="111">
        <v>1</v>
      </c>
      <c r="U16" s="54">
        <v>3</v>
      </c>
      <c r="V16" s="55">
        <v>0</v>
      </c>
      <c r="W16" s="53">
        <v>0</v>
      </c>
      <c r="X16" s="111">
        <v>1</v>
      </c>
      <c r="Y16" s="56">
        <v>2</v>
      </c>
      <c r="Z16" s="181">
        <f t="shared" si="0"/>
        <v>3</v>
      </c>
      <c r="AA16" s="182">
        <f t="shared" si="1"/>
        <v>6</v>
      </c>
      <c r="AB16" s="181">
        <f t="shared" si="2"/>
        <v>5</v>
      </c>
      <c r="AC16" s="182">
        <f t="shared" si="3"/>
        <v>9</v>
      </c>
      <c r="AD16" s="112" t="s">
        <v>39</v>
      </c>
      <c r="AE16" s="695">
        <v>79</v>
      </c>
    </row>
    <row r="17" spans="1:31" ht="12.75">
      <c r="A17" s="448">
        <v>6</v>
      </c>
      <c r="B17" s="165" t="s">
        <v>135</v>
      </c>
      <c r="C17" s="165" t="s">
        <v>136</v>
      </c>
      <c r="D17" s="165">
        <v>1997</v>
      </c>
      <c r="E17" s="355" t="s">
        <v>79</v>
      </c>
      <c r="F17" s="705">
        <v>1</v>
      </c>
      <c r="G17" s="72">
        <v>2</v>
      </c>
      <c r="H17" s="111">
        <v>1</v>
      </c>
      <c r="I17" s="172">
        <v>2</v>
      </c>
      <c r="J17" s="139">
        <v>1</v>
      </c>
      <c r="K17" s="72">
        <v>1</v>
      </c>
      <c r="L17" s="114">
        <v>1</v>
      </c>
      <c r="M17" s="74">
        <v>1</v>
      </c>
      <c r="N17" s="75">
        <v>0</v>
      </c>
      <c r="O17" s="72">
        <v>0</v>
      </c>
      <c r="P17" s="114">
        <v>1</v>
      </c>
      <c r="Q17" s="74">
        <v>1</v>
      </c>
      <c r="R17" s="75">
        <v>0</v>
      </c>
      <c r="S17" s="72">
        <v>0</v>
      </c>
      <c r="T17" s="114">
        <v>0</v>
      </c>
      <c r="U17" s="74">
        <v>0</v>
      </c>
      <c r="V17" s="75">
        <v>0</v>
      </c>
      <c r="W17" s="72">
        <v>0</v>
      </c>
      <c r="X17" s="114">
        <v>0</v>
      </c>
      <c r="Y17" s="76">
        <v>0</v>
      </c>
      <c r="Z17" s="181">
        <f t="shared" si="0"/>
        <v>2</v>
      </c>
      <c r="AA17" s="182">
        <f t="shared" si="1"/>
        <v>3</v>
      </c>
      <c r="AB17" s="181">
        <f t="shared" si="2"/>
        <v>3</v>
      </c>
      <c r="AC17" s="182">
        <f t="shared" si="3"/>
        <v>4</v>
      </c>
      <c r="AD17" s="115" t="s">
        <v>41</v>
      </c>
      <c r="AE17" s="695">
        <v>71</v>
      </c>
    </row>
    <row r="18" spans="1:31" ht="12.75">
      <c r="A18" s="263">
        <v>7</v>
      </c>
      <c r="B18" s="165" t="s">
        <v>139</v>
      </c>
      <c r="C18" s="165" t="s">
        <v>140</v>
      </c>
      <c r="D18" s="165">
        <v>1997</v>
      </c>
      <c r="E18" s="355" t="s">
        <v>79</v>
      </c>
      <c r="F18" s="705">
        <v>1</v>
      </c>
      <c r="G18" s="72">
        <v>2</v>
      </c>
      <c r="H18" s="111">
        <v>1</v>
      </c>
      <c r="I18" s="172">
        <v>2</v>
      </c>
      <c r="J18" s="139">
        <v>1</v>
      </c>
      <c r="K18" s="72">
        <v>1</v>
      </c>
      <c r="L18" s="114">
        <v>1</v>
      </c>
      <c r="M18" s="74">
        <v>1</v>
      </c>
      <c r="N18" s="75">
        <v>0</v>
      </c>
      <c r="O18" s="72">
        <v>0</v>
      </c>
      <c r="P18" s="114">
        <v>1</v>
      </c>
      <c r="Q18" s="74">
        <v>1</v>
      </c>
      <c r="R18" s="75">
        <v>0</v>
      </c>
      <c r="S18" s="72">
        <v>0</v>
      </c>
      <c r="T18" s="114">
        <v>0</v>
      </c>
      <c r="U18" s="74">
        <v>0</v>
      </c>
      <c r="V18" s="75">
        <v>0</v>
      </c>
      <c r="W18" s="72">
        <v>0</v>
      </c>
      <c r="X18" s="114">
        <v>0</v>
      </c>
      <c r="Y18" s="76">
        <v>0</v>
      </c>
      <c r="Z18" s="181">
        <f t="shared" si="0"/>
        <v>2</v>
      </c>
      <c r="AA18" s="182">
        <f t="shared" si="1"/>
        <v>3</v>
      </c>
      <c r="AB18" s="181">
        <f t="shared" si="2"/>
        <v>3</v>
      </c>
      <c r="AC18" s="182">
        <f t="shared" si="3"/>
        <v>4</v>
      </c>
      <c r="AD18" s="112" t="s">
        <v>41</v>
      </c>
      <c r="AE18" s="695">
        <v>71</v>
      </c>
    </row>
    <row r="19" spans="1:31" ht="12.75">
      <c r="A19" s="263">
        <v>9</v>
      </c>
      <c r="B19" s="165" t="s">
        <v>125</v>
      </c>
      <c r="C19" s="165" t="s">
        <v>126</v>
      </c>
      <c r="D19" s="165">
        <v>1996</v>
      </c>
      <c r="E19" s="355" t="s">
        <v>79</v>
      </c>
      <c r="F19" s="705">
        <v>1</v>
      </c>
      <c r="G19" s="72">
        <v>3</v>
      </c>
      <c r="H19" s="111">
        <v>1</v>
      </c>
      <c r="I19" s="172">
        <v>3</v>
      </c>
      <c r="J19" s="61">
        <v>1</v>
      </c>
      <c r="K19" s="72">
        <v>9</v>
      </c>
      <c r="L19" s="111">
        <v>1</v>
      </c>
      <c r="M19" s="54">
        <v>7</v>
      </c>
      <c r="N19" s="75">
        <v>0</v>
      </c>
      <c r="O19" s="72">
        <v>0</v>
      </c>
      <c r="P19" s="114">
        <v>0</v>
      </c>
      <c r="Q19" s="74">
        <v>0</v>
      </c>
      <c r="R19" s="75">
        <v>0</v>
      </c>
      <c r="S19" s="72">
        <v>0</v>
      </c>
      <c r="T19" s="114">
        <v>0</v>
      </c>
      <c r="U19" s="74">
        <v>0</v>
      </c>
      <c r="V19" s="55">
        <v>0</v>
      </c>
      <c r="W19" s="72">
        <v>0</v>
      </c>
      <c r="X19" s="111">
        <v>0</v>
      </c>
      <c r="Y19" s="56">
        <v>0</v>
      </c>
      <c r="Z19" s="181">
        <f t="shared" si="0"/>
        <v>2</v>
      </c>
      <c r="AA19" s="182">
        <f t="shared" si="1"/>
        <v>12</v>
      </c>
      <c r="AB19" s="181">
        <f t="shared" si="2"/>
        <v>2</v>
      </c>
      <c r="AC19" s="182">
        <f t="shared" si="3"/>
        <v>10</v>
      </c>
      <c r="AD19" s="115" t="s">
        <v>34</v>
      </c>
      <c r="AE19" s="695">
        <v>56</v>
      </c>
    </row>
    <row r="20" spans="1:31" ht="12.75">
      <c r="A20" s="448">
        <v>10</v>
      </c>
      <c r="B20" s="165" t="s">
        <v>127</v>
      </c>
      <c r="C20" s="165" t="s">
        <v>128</v>
      </c>
      <c r="D20" s="165">
        <v>1997</v>
      </c>
      <c r="E20" s="355" t="s">
        <v>79</v>
      </c>
      <c r="F20" s="705">
        <v>0</v>
      </c>
      <c r="G20" s="72">
        <v>0</v>
      </c>
      <c r="H20" s="111">
        <v>0</v>
      </c>
      <c r="I20" s="172">
        <v>0</v>
      </c>
      <c r="J20" s="139">
        <v>0</v>
      </c>
      <c r="K20" s="72">
        <v>0</v>
      </c>
      <c r="L20" s="114">
        <v>1</v>
      </c>
      <c r="M20" s="74">
        <v>3</v>
      </c>
      <c r="N20" s="75">
        <v>0</v>
      </c>
      <c r="O20" s="72">
        <v>0</v>
      </c>
      <c r="P20" s="114">
        <v>1</v>
      </c>
      <c r="Q20" s="74">
        <v>1</v>
      </c>
      <c r="R20" s="75">
        <v>0</v>
      </c>
      <c r="S20" s="72">
        <v>0</v>
      </c>
      <c r="T20" s="114">
        <v>0</v>
      </c>
      <c r="U20" s="74">
        <v>0</v>
      </c>
      <c r="V20" s="75">
        <v>0</v>
      </c>
      <c r="W20" s="72">
        <v>0</v>
      </c>
      <c r="X20" s="114">
        <v>0</v>
      </c>
      <c r="Y20" s="76">
        <v>0</v>
      </c>
      <c r="Z20" s="181">
        <f t="shared" si="0"/>
        <v>0</v>
      </c>
      <c r="AA20" s="182">
        <f t="shared" si="1"/>
        <v>0</v>
      </c>
      <c r="AB20" s="181">
        <f t="shared" si="2"/>
        <v>2</v>
      </c>
      <c r="AC20" s="182">
        <f t="shared" si="3"/>
        <v>4</v>
      </c>
      <c r="AD20" s="115" t="s">
        <v>40</v>
      </c>
      <c r="AE20" s="695">
        <v>50</v>
      </c>
    </row>
    <row r="21" spans="1:31" ht="12.75">
      <c r="A21" s="263">
        <v>11</v>
      </c>
      <c r="B21" s="165" t="s">
        <v>131</v>
      </c>
      <c r="C21" s="165" t="s">
        <v>132</v>
      </c>
      <c r="D21" s="165">
        <v>1997</v>
      </c>
      <c r="E21" s="355" t="s">
        <v>79</v>
      </c>
      <c r="F21" s="705">
        <v>0</v>
      </c>
      <c r="G21" s="72">
        <v>0</v>
      </c>
      <c r="H21" s="111">
        <v>0</v>
      </c>
      <c r="I21" s="172">
        <v>0</v>
      </c>
      <c r="J21" s="139">
        <v>0</v>
      </c>
      <c r="K21" s="72">
        <v>0</v>
      </c>
      <c r="L21" s="114">
        <v>1</v>
      </c>
      <c r="M21" s="74">
        <v>2</v>
      </c>
      <c r="N21" s="75">
        <v>0</v>
      </c>
      <c r="O21" s="72">
        <v>0</v>
      </c>
      <c r="P21" s="114">
        <v>0</v>
      </c>
      <c r="Q21" s="74">
        <v>0</v>
      </c>
      <c r="R21" s="75">
        <v>0</v>
      </c>
      <c r="S21" s="72">
        <v>0</v>
      </c>
      <c r="T21" s="114">
        <v>0</v>
      </c>
      <c r="U21" s="74">
        <v>0</v>
      </c>
      <c r="V21" s="75">
        <v>0</v>
      </c>
      <c r="W21" s="72">
        <v>0</v>
      </c>
      <c r="X21" s="114">
        <v>0</v>
      </c>
      <c r="Y21" s="76">
        <v>0</v>
      </c>
      <c r="Z21" s="181">
        <f t="shared" si="0"/>
        <v>0</v>
      </c>
      <c r="AA21" s="182">
        <f t="shared" si="1"/>
        <v>0</v>
      </c>
      <c r="AB21" s="181">
        <f t="shared" si="2"/>
        <v>1</v>
      </c>
      <c r="AC21" s="182">
        <f t="shared" si="3"/>
        <v>2</v>
      </c>
      <c r="AD21" s="115" t="s">
        <v>43</v>
      </c>
      <c r="AE21" s="695">
        <v>44</v>
      </c>
    </row>
    <row r="22" spans="1:31" ht="12.75">
      <c r="A22" s="448">
        <v>14</v>
      </c>
      <c r="B22" s="312" t="s">
        <v>234</v>
      </c>
      <c r="C22" s="312" t="s">
        <v>235</v>
      </c>
      <c r="D22" s="312"/>
      <c r="E22" s="700"/>
      <c r="F22" s="705">
        <v>0</v>
      </c>
      <c r="G22" s="72">
        <v>0</v>
      </c>
      <c r="H22" s="111">
        <v>0</v>
      </c>
      <c r="I22" s="172">
        <v>0</v>
      </c>
      <c r="J22" s="139">
        <v>0</v>
      </c>
      <c r="K22" s="72">
        <v>0</v>
      </c>
      <c r="L22" s="114">
        <v>0</v>
      </c>
      <c r="M22" s="74">
        <v>0</v>
      </c>
      <c r="N22" s="75">
        <v>0</v>
      </c>
      <c r="O22" s="72">
        <v>0</v>
      </c>
      <c r="P22" s="114">
        <v>1</v>
      </c>
      <c r="Q22" s="74">
        <v>3</v>
      </c>
      <c r="R22" s="75">
        <v>0</v>
      </c>
      <c r="S22" s="72">
        <v>0</v>
      </c>
      <c r="T22" s="114">
        <v>0</v>
      </c>
      <c r="U22" s="74">
        <v>0</v>
      </c>
      <c r="V22" s="75">
        <v>0</v>
      </c>
      <c r="W22" s="72">
        <v>0</v>
      </c>
      <c r="X22" s="114">
        <v>0</v>
      </c>
      <c r="Y22" s="76">
        <v>0</v>
      </c>
      <c r="Z22" s="181">
        <f t="shared" si="0"/>
        <v>0</v>
      </c>
      <c r="AA22" s="182">
        <f t="shared" si="1"/>
        <v>0</v>
      </c>
      <c r="AB22" s="181">
        <f t="shared" si="2"/>
        <v>1</v>
      </c>
      <c r="AC22" s="182">
        <f t="shared" si="3"/>
        <v>3</v>
      </c>
      <c r="AD22" s="115" t="s">
        <v>44</v>
      </c>
      <c r="AE22" s="695">
        <v>39</v>
      </c>
    </row>
    <row r="23" spans="1:31" ht="12.75">
      <c r="A23" s="448">
        <v>12</v>
      </c>
      <c r="B23" s="165" t="s">
        <v>141</v>
      </c>
      <c r="C23" s="165" t="s">
        <v>142</v>
      </c>
      <c r="D23" s="165">
        <v>1997</v>
      </c>
      <c r="E23" s="355" t="s">
        <v>79</v>
      </c>
      <c r="F23" s="705">
        <v>0</v>
      </c>
      <c r="G23" s="72">
        <v>0</v>
      </c>
      <c r="H23" s="111">
        <v>0</v>
      </c>
      <c r="I23" s="172">
        <v>0</v>
      </c>
      <c r="J23" s="61">
        <v>0</v>
      </c>
      <c r="K23" s="53">
        <v>0</v>
      </c>
      <c r="L23" s="111">
        <v>1</v>
      </c>
      <c r="M23" s="54">
        <v>4</v>
      </c>
      <c r="N23" s="55">
        <v>0</v>
      </c>
      <c r="O23" s="53">
        <v>0</v>
      </c>
      <c r="P23" s="111">
        <v>0</v>
      </c>
      <c r="Q23" s="54">
        <v>0</v>
      </c>
      <c r="R23" s="55">
        <v>0</v>
      </c>
      <c r="S23" s="53">
        <v>0</v>
      </c>
      <c r="T23" s="111">
        <v>0</v>
      </c>
      <c r="U23" s="54">
        <v>0</v>
      </c>
      <c r="V23" s="55">
        <v>0</v>
      </c>
      <c r="W23" s="53">
        <v>0</v>
      </c>
      <c r="X23" s="111">
        <v>0</v>
      </c>
      <c r="Y23" s="56">
        <v>0</v>
      </c>
      <c r="Z23" s="181">
        <f t="shared" si="0"/>
        <v>0</v>
      </c>
      <c r="AA23" s="182">
        <f t="shared" si="1"/>
        <v>0</v>
      </c>
      <c r="AB23" s="181">
        <f t="shared" si="2"/>
        <v>1</v>
      </c>
      <c r="AC23" s="182">
        <f t="shared" si="3"/>
        <v>4</v>
      </c>
      <c r="AD23" s="115" t="s">
        <v>45</v>
      </c>
      <c r="AE23" s="695">
        <v>35</v>
      </c>
    </row>
    <row r="24" spans="1:31" ht="13.5" thickBot="1">
      <c r="A24" s="696">
        <v>13</v>
      </c>
      <c r="B24" s="568" t="s">
        <v>143</v>
      </c>
      <c r="C24" s="568" t="s">
        <v>144</v>
      </c>
      <c r="D24" s="568">
        <v>1997</v>
      </c>
      <c r="E24" s="701" t="s">
        <v>79</v>
      </c>
      <c r="F24" s="706">
        <v>0</v>
      </c>
      <c r="G24" s="266">
        <v>0</v>
      </c>
      <c r="H24" s="238">
        <v>0</v>
      </c>
      <c r="I24" s="179">
        <v>0</v>
      </c>
      <c r="J24" s="519">
        <v>0</v>
      </c>
      <c r="K24" s="266">
        <v>0</v>
      </c>
      <c r="L24" s="267">
        <v>1</v>
      </c>
      <c r="M24" s="487">
        <v>4</v>
      </c>
      <c r="N24" s="265">
        <v>0</v>
      </c>
      <c r="O24" s="266">
        <v>0</v>
      </c>
      <c r="P24" s="267">
        <v>0</v>
      </c>
      <c r="Q24" s="487">
        <v>0</v>
      </c>
      <c r="R24" s="265">
        <v>0</v>
      </c>
      <c r="S24" s="266">
        <v>0</v>
      </c>
      <c r="T24" s="267">
        <v>0</v>
      </c>
      <c r="U24" s="487">
        <v>0</v>
      </c>
      <c r="V24" s="265">
        <v>0</v>
      </c>
      <c r="W24" s="266">
        <v>0</v>
      </c>
      <c r="X24" s="267">
        <v>0</v>
      </c>
      <c r="Y24" s="268">
        <v>0</v>
      </c>
      <c r="Z24" s="243">
        <f t="shared" si="0"/>
        <v>0</v>
      </c>
      <c r="AA24" s="244">
        <f t="shared" si="1"/>
        <v>0</v>
      </c>
      <c r="AB24" s="243">
        <f t="shared" si="2"/>
        <v>1</v>
      </c>
      <c r="AC24" s="244">
        <f t="shared" si="3"/>
        <v>4</v>
      </c>
      <c r="AD24" s="245" t="s">
        <v>46</v>
      </c>
      <c r="AE24" s="697">
        <v>31</v>
      </c>
    </row>
    <row r="25" spans="1:30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3.5" thickBot="1">
      <c r="A27" s="5"/>
      <c r="B27" s="28"/>
      <c r="C27" s="28"/>
      <c r="D27" s="28"/>
      <c r="E27" s="28"/>
      <c r="F27" s="29" t="s">
        <v>54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5"/>
    </row>
    <row r="28" spans="1:30" ht="13.5" customHeight="1" thickBot="1">
      <c r="A28" s="5"/>
      <c r="B28" s="31" t="str">
        <f>CONCATENATE($C$4," pogrupis")</f>
        <v> pogrupis</v>
      </c>
      <c r="C28" s="32"/>
      <c r="D28" s="32"/>
      <c r="E28" s="234"/>
      <c r="F28" s="735" t="s">
        <v>15</v>
      </c>
      <c r="G28" s="735"/>
      <c r="H28" s="735"/>
      <c r="I28" s="735"/>
      <c r="J28" s="736" t="s">
        <v>16</v>
      </c>
      <c r="K28" s="736"/>
      <c r="L28" s="736"/>
      <c r="M28" s="736"/>
      <c r="N28" s="736" t="s">
        <v>17</v>
      </c>
      <c r="O28" s="736"/>
      <c r="P28" s="736"/>
      <c r="Q28" s="736"/>
      <c r="R28" s="736" t="s">
        <v>18</v>
      </c>
      <c r="S28" s="736"/>
      <c r="T28" s="736"/>
      <c r="U28" s="736"/>
      <c r="V28" s="736" t="s">
        <v>19</v>
      </c>
      <c r="W28" s="736"/>
      <c r="X28" s="736"/>
      <c r="Y28" s="736"/>
      <c r="Z28" s="736" t="s">
        <v>20</v>
      </c>
      <c r="AA28" s="736"/>
      <c r="AB28" s="736"/>
      <c r="AC28" s="736"/>
      <c r="AD28" s="34"/>
    </row>
    <row r="29" spans="1:31" ht="12" thickBot="1">
      <c r="A29" s="707" t="s">
        <v>0</v>
      </c>
      <c r="B29" s="235" t="s">
        <v>21</v>
      </c>
      <c r="C29" s="237" t="s">
        <v>22</v>
      </c>
      <c r="D29" s="237" t="s">
        <v>1</v>
      </c>
      <c r="E29" s="709" t="s">
        <v>2</v>
      </c>
      <c r="F29" s="252" t="s">
        <v>23</v>
      </c>
      <c r="G29" s="261" t="s">
        <v>24</v>
      </c>
      <c r="H29" s="262" t="s">
        <v>25</v>
      </c>
      <c r="I29" s="253" t="s">
        <v>24</v>
      </c>
      <c r="J29" s="446" t="s">
        <v>23</v>
      </c>
      <c r="K29" s="261" t="s">
        <v>24</v>
      </c>
      <c r="L29" s="262" t="s">
        <v>25</v>
      </c>
      <c r="M29" s="253" t="s">
        <v>24</v>
      </c>
      <c r="N29" s="446" t="s">
        <v>23</v>
      </c>
      <c r="O29" s="261" t="s">
        <v>24</v>
      </c>
      <c r="P29" s="262" t="s">
        <v>25</v>
      </c>
      <c r="Q29" s="253" t="s">
        <v>24</v>
      </c>
      <c r="R29" s="446" t="s">
        <v>23</v>
      </c>
      <c r="S29" s="261" t="s">
        <v>24</v>
      </c>
      <c r="T29" s="262" t="s">
        <v>25</v>
      </c>
      <c r="U29" s="253" t="s">
        <v>24</v>
      </c>
      <c r="V29" s="446" t="s">
        <v>23</v>
      </c>
      <c r="W29" s="261" t="s">
        <v>24</v>
      </c>
      <c r="X29" s="262" t="s">
        <v>25</v>
      </c>
      <c r="Y29" s="447" t="s">
        <v>24</v>
      </c>
      <c r="Z29" s="446" t="s">
        <v>26</v>
      </c>
      <c r="AA29" s="261" t="s">
        <v>53</v>
      </c>
      <c r="AB29" s="262" t="s">
        <v>28</v>
      </c>
      <c r="AC29" s="253" t="s">
        <v>53</v>
      </c>
      <c r="AD29" s="710" t="s">
        <v>29</v>
      </c>
      <c r="AE29" s="711" t="s">
        <v>33</v>
      </c>
    </row>
    <row r="30" spans="1:31" ht="13.5" thickBot="1">
      <c r="A30" s="712">
        <v>1</v>
      </c>
      <c r="B30" s="713" t="s">
        <v>121</v>
      </c>
      <c r="C30" s="713" t="s">
        <v>122</v>
      </c>
      <c r="D30" s="713">
        <v>1998</v>
      </c>
      <c r="E30" s="714" t="s">
        <v>79</v>
      </c>
      <c r="F30" s="715">
        <v>0</v>
      </c>
      <c r="G30" s="716">
        <v>0</v>
      </c>
      <c r="H30" s="717">
        <v>0</v>
      </c>
      <c r="I30" s="718">
        <v>0</v>
      </c>
      <c r="J30" s="719">
        <v>0</v>
      </c>
      <c r="K30" s="716">
        <v>0</v>
      </c>
      <c r="L30" s="717">
        <v>0</v>
      </c>
      <c r="M30" s="720">
        <v>0</v>
      </c>
      <c r="N30" s="721">
        <v>0</v>
      </c>
      <c r="O30" s="716">
        <v>0</v>
      </c>
      <c r="P30" s="717">
        <v>0</v>
      </c>
      <c r="Q30" s="720">
        <v>0</v>
      </c>
      <c r="R30" s="721">
        <v>0</v>
      </c>
      <c r="S30" s="716">
        <v>0</v>
      </c>
      <c r="T30" s="717">
        <v>0</v>
      </c>
      <c r="U30" s="720">
        <v>0</v>
      </c>
      <c r="V30" s="721">
        <v>0</v>
      </c>
      <c r="W30" s="716">
        <v>0</v>
      </c>
      <c r="X30" s="717">
        <v>1</v>
      </c>
      <c r="Y30" s="722">
        <v>2</v>
      </c>
      <c r="Z30" s="723">
        <f>F30+J30+N30+R30+V30</f>
        <v>0</v>
      </c>
      <c r="AA30" s="724">
        <f>G30+K30+O30+S30+W30</f>
        <v>0</v>
      </c>
      <c r="AB30" s="723">
        <f>H30+L30+P30+T30+X30</f>
        <v>1</v>
      </c>
      <c r="AC30" s="724">
        <f>I30+M30+Q30+U30+Y30</f>
        <v>2</v>
      </c>
      <c r="AD30" s="725" t="s">
        <v>35</v>
      </c>
      <c r="AE30" s="726">
        <v>100</v>
      </c>
    </row>
    <row r="31" spans="1:32" ht="12.75">
      <c r="A31" s="221"/>
      <c r="B31" s="222"/>
      <c r="C31" s="222"/>
      <c r="D31" s="222"/>
      <c r="E31" s="222"/>
      <c r="F31" s="223"/>
      <c r="G31" s="224"/>
      <c r="H31" s="223"/>
      <c r="I31" s="224"/>
      <c r="J31" s="223"/>
      <c r="K31" s="224"/>
      <c r="L31" s="223"/>
      <c r="M31" s="224"/>
      <c r="N31" s="223"/>
      <c r="O31" s="224"/>
      <c r="P31" s="223"/>
      <c r="Q31" s="224"/>
      <c r="R31" s="223"/>
      <c r="S31" s="224"/>
      <c r="T31" s="223"/>
      <c r="U31" s="224"/>
      <c r="V31" s="223"/>
      <c r="W31" s="224"/>
      <c r="X31" s="223"/>
      <c r="Y31" s="224"/>
      <c r="Z31" s="225"/>
      <c r="AA31" s="226"/>
      <c r="AB31" s="225"/>
      <c r="AC31" s="226"/>
      <c r="AD31" s="227"/>
      <c r="AE31" s="228"/>
      <c r="AF31" s="218"/>
    </row>
    <row r="32" spans="1:32" ht="12.75">
      <c r="A32" s="221"/>
      <c r="B32" s="222"/>
      <c r="C32" s="222"/>
      <c r="D32" s="222"/>
      <c r="E32" s="222"/>
      <c r="F32" s="223"/>
      <c r="G32" s="224"/>
      <c r="H32" s="223"/>
      <c r="I32" s="224"/>
      <c r="J32" s="223"/>
      <c r="K32" s="224"/>
      <c r="L32" s="223"/>
      <c r="M32" s="224"/>
      <c r="N32" s="223"/>
      <c r="O32" s="224"/>
      <c r="P32" s="223"/>
      <c r="Q32" s="224"/>
      <c r="R32" s="223"/>
      <c r="S32" s="224"/>
      <c r="T32" s="223"/>
      <c r="U32" s="224"/>
      <c r="V32" s="223"/>
      <c r="W32" s="224"/>
      <c r="X32" s="223"/>
      <c r="Y32" s="224"/>
      <c r="Z32" s="225"/>
      <c r="AA32" s="226"/>
      <c r="AB32" s="225"/>
      <c r="AC32" s="226"/>
      <c r="AD32" s="227"/>
      <c r="AE32" s="228"/>
      <c r="AF32" s="218"/>
    </row>
    <row r="33" spans="1:32" ht="12.75">
      <c r="A33" s="221"/>
      <c r="B33" s="222"/>
      <c r="C33" s="222"/>
      <c r="D33" s="222"/>
      <c r="E33" s="222"/>
      <c r="F33" s="228"/>
      <c r="G33" s="224"/>
      <c r="H33" s="223"/>
      <c r="I33" s="224"/>
      <c r="J33" s="223"/>
      <c r="K33" s="224"/>
      <c r="L33" s="223"/>
      <c r="M33" s="224"/>
      <c r="N33" s="223"/>
      <c r="O33" s="224"/>
      <c r="P33" s="223"/>
      <c r="Q33" s="224"/>
      <c r="R33" s="223"/>
      <c r="S33" s="224"/>
      <c r="T33" s="223"/>
      <c r="U33" s="224"/>
      <c r="V33" s="223"/>
      <c r="W33" s="224"/>
      <c r="X33" s="223"/>
      <c r="Y33" s="224"/>
      <c r="Z33" s="225"/>
      <c r="AA33" s="226"/>
      <c r="AB33" s="225"/>
      <c r="AC33" s="226"/>
      <c r="AD33" s="229"/>
      <c r="AE33" s="230"/>
      <c r="AF33" s="218"/>
    </row>
    <row r="34" spans="1:32" ht="12.75">
      <c r="A34" s="221"/>
      <c r="B34" s="222"/>
      <c r="C34" s="222"/>
      <c r="D34" s="222"/>
      <c r="E34" s="222"/>
      <c r="F34" s="223"/>
      <c r="G34" s="224"/>
      <c r="H34" s="223"/>
      <c r="I34" s="224"/>
      <c r="J34" s="223"/>
      <c r="K34" s="224"/>
      <c r="L34" s="223"/>
      <c r="M34" s="224"/>
      <c r="N34" s="223"/>
      <c r="O34" s="224"/>
      <c r="P34" s="223"/>
      <c r="Q34" s="224"/>
      <c r="R34" s="223"/>
      <c r="S34" s="224"/>
      <c r="T34" s="223"/>
      <c r="U34" s="224"/>
      <c r="V34" s="223"/>
      <c r="W34" s="224"/>
      <c r="X34" s="223"/>
      <c r="Y34" s="224"/>
      <c r="Z34" s="231"/>
      <c r="AA34" s="232"/>
      <c r="AB34" s="231"/>
      <c r="AC34" s="232"/>
      <c r="AD34" s="233"/>
      <c r="AE34" s="228"/>
      <c r="AF34" s="218"/>
    </row>
    <row r="35" spans="1:32" ht="12.75">
      <c r="A35" s="221"/>
      <c r="B35" s="222"/>
      <c r="C35" s="222"/>
      <c r="D35" s="222"/>
      <c r="E35" s="222"/>
      <c r="F35" s="223"/>
      <c r="G35" s="224"/>
      <c r="H35" s="223"/>
      <c r="I35" s="224"/>
      <c r="J35" s="223"/>
      <c r="K35" s="224"/>
      <c r="L35" s="223"/>
      <c r="M35" s="224"/>
      <c r="N35" s="223"/>
      <c r="O35" s="224"/>
      <c r="P35" s="223"/>
      <c r="Q35" s="224"/>
      <c r="R35" s="223"/>
      <c r="S35" s="224"/>
      <c r="T35" s="223"/>
      <c r="U35" s="224"/>
      <c r="V35" s="223"/>
      <c r="W35" s="224"/>
      <c r="X35" s="223"/>
      <c r="Y35" s="224"/>
      <c r="Z35" s="231"/>
      <c r="AA35" s="232"/>
      <c r="AB35" s="231"/>
      <c r="AC35" s="232"/>
      <c r="AD35" s="233"/>
      <c r="AE35" s="228"/>
      <c r="AF35" s="218"/>
    </row>
    <row r="36" spans="1:32" ht="12.75">
      <c r="A36" s="221"/>
      <c r="B36" s="222"/>
      <c r="C36" s="222"/>
      <c r="D36" s="222"/>
      <c r="E36" s="222"/>
      <c r="F36" s="228"/>
      <c r="G36" s="224"/>
      <c r="H36" s="223"/>
      <c r="I36" s="224"/>
      <c r="J36" s="223"/>
      <c r="K36" s="224"/>
      <c r="L36" s="223"/>
      <c r="M36" s="224"/>
      <c r="N36" s="223"/>
      <c r="O36" s="224"/>
      <c r="P36" s="223"/>
      <c r="Q36" s="224"/>
      <c r="R36" s="223"/>
      <c r="S36" s="224"/>
      <c r="T36" s="223"/>
      <c r="U36" s="224"/>
      <c r="V36" s="223"/>
      <c r="W36" s="224"/>
      <c r="X36" s="223"/>
      <c r="Y36" s="224"/>
      <c r="Z36" s="231"/>
      <c r="AA36" s="232"/>
      <c r="AB36" s="231"/>
      <c r="AC36" s="232"/>
      <c r="AD36" s="229"/>
      <c r="AE36" s="230"/>
      <c r="AF36" s="218"/>
    </row>
    <row r="37" spans="1:32" ht="12.75">
      <c r="A37" s="221"/>
      <c r="B37" s="222"/>
      <c r="C37" s="222"/>
      <c r="D37" s="222"/>
      <c r="E37" s="222"/>
      <c r="F37" s="223"/>
      <c r="G37" s="224"/>
      <c r="H37" s="223"/>
      <c r="I37" s="224"/>
      <c r="J37" s="223"/>
      <c r="K37" s="224"/>
      <c r="L37" s="223"/>
      <c r="M37" s="224"/>
      <c r="N37" s="223"/>
      <c r="O37" s="224"/>
      <c r="P37" s="223"/>
      <c r="Q37" s="224"/>
      <c r="R37" s="223"/>
      <c r="S37" s="224"/>
      <c r="T37" s="223"/>
      <c r="U37" s="224"/>
      <c r="V37" s="223"/>
      <c r="W37" s="224"/>
      <c r="X37" s="223"/>
      <c r="Y37" s="224"/>
      <c r="Z37" s="231"/>
      <c r="AA37" s="232"/>
      <c r="AB37" s="231"/>
      <c r="AC37" s="232"/>
      <c r="AD37" s="233"/>
      <c r="AE37" s="230"/>
      <c r="AF37" s="218"/>
    </row>
    <row r="38" spans="1:32" ht="12.75">
      <c r="A38" s="221"/>
      <c r="B38" s="222"/>
      <c r="C38" s="222"/>
      <c r="D38" s="222"/>
      <c r="E38" s="222"/>
      <c r="F38" s="223"/>
      <c r="G38" s="224"/>
      <c r="H38" s="223"/>
      <c r="I38" s="224"/>
      <c r="J38" s="223"/>
      <c r="K38" s="224"/>
      <c r="L38" s="223"/>
      <c r="M38" s="224"/>
      <c r="N38" s="223"/>
      <c r="O38" s="224"/>
      <c r="P38" s="223"/>
      <c r="Q38" s="224"/>
      <c r="R38" s="223"/>
      <c r="S38" s="224"/>
      <c r="T38" s="223"/>
      <c r="U38" s="224"/>
      <c r="V38" s="223"/>
      <c r="W38" s="224"/>
      <c r="X38" s="223"/>
      <c r="Y38" s="224"/>
      <c r="Z38" s="231"/>
      <c r="AA38" s="232"/>
      <c r="AB38" s="231"/>
      <c r="AC38" s="232"/>
      <c r="AD38" s="233"/>
      <c r="AE38" s="228"/>
      <c r="AF38" s="218"/>
    </row>
    <row r="39" spans="1:32" ht="12.75">
      <c r="A39" s="221"/>
      <c r="B39" s="222"/>
      <c r="C39" s="222"/>
      <c r="D39" s="222"/>
      <c r="E39" s="222"/>
      <c r="F39" s="228"/>
      <c r="G39" s="224"/>
      <c r="H39" s="223"/>
      <c r="I39" s="224"/>
      <c r="J39" s="223"/>
      <c r="K39" s="224"/>
      <c r="L39" s="223"/>
      <c r="M39" s="224"/>
      <c r="N39" s="223"/>
      <c r="O39" s="224"/>
      <c r="P39" s="223"/>
      <c r="Q39" s="224"/>
      <c r="R39" s="223"/>
      <c r="S39" s="224"/>
      <c r="T39" s="223"/>
      <c r="U39" s="224"/>
      <c r="V39" s="223"/>
      <c r="W39" s="224"/>
      <c r="X39" s="223"/>
      <c r="Y39" s="224"/>
      <c r="Z39" s="231"/>
      <c r="AA39" s="232"/>
      <c r="AB39" s="231"/>
      <c r="AC39" s="232"/>
      <c r="AD39" s="229"/>
      <c r="AE39" s="228"/>
      <c r="AF39" s="218"/>
    </row>
    <row r="40" spans="1:32" ht="12.75">
      <c r="A40" s="221"/>
      <c r="B40" s="222"/>
      <c r="C40" s="222"/>
      <c r="D40" s="222"/>
      <c r="E40" s="222"/>
      <c r="F40" s="223"/>
      <c r="G40" s="224"/>
      <c r="H40" s="223"/>
      <c r="I40" s="224"/>
      <c r="J40" s="223"/>
      <c r="K40" s="224"/>
      <c r="L40" s="223"/>
      <c r="M40" s="224"/>
      <c r="N40" s="223"/>
      <c r="O40" s="224"/>
      <c r="P40" s="223"/>
      <c r="Q40" s="224"/>
      <c r="R40" s="223"/>
      <c r="S40" s="224"/>
      <c r="T40" s="223"/>
      <c r="U40" s="224"/>
      <c r="V40" s="223"/>
      <c r="W40" s="224"/>
      <c r="X40" s="223"/>
      <c r="Y40" s="224"/>
      <c r="Z40" s="231"/>
      <c r="AA40" s="232"/>
      <c r="AB40" s="231"/>
      <c r="AC40" s="232"/>
      <c r="AD40" s="233"/>
      <c r="AE40" s="228"/>
      <c r="AF40" s="218"/>
    </row>
    <row r="41" spans="1:32" ht="12.75">
      <c r="A41" s="221"/>
      <c r="B41" s="222"/>
      <c r="C41" s="222"/>
      <c r="D41" s="222"/>
      <c r="E41" s="222"/>
      <c r="F41" s="223"/>
      <c r="G41" s="224"/>
      <c r="H41" s="223"/>
      <c r="I41" s="224"/>
      <c r="J41" s="223"/>
      <c r="K41" s="224"/>
      <c r="L41" s="223"/>
      <c r="M41" s="224"/>
      <c r="N41" s="223"/>
      <c r="O41" s="224"/>
      <c r="P41" s="223"/>
      <c r="Q41" s="224"/>
      <c r="R41" s="223"/>
      <c r="S41" s="224"/>
      <c r="T41" s="223"/>
      <c r="U41" s="224"/>
      <c r="V41" s="223"/>
      <c r="W41" s="224"/>
      <c r="X41" s="223"/>
      <c r="Y41" s="224"/>
      <c r="Z41" s="231"/>
      <c r="AA41" s="232"/>
      <c r="AB41" s="231"/>
      <c r="AC41" s="232"/>
      <c r="AD41" s="233"/>
      <c r="AE41" s="228"/>
      <c r="AF41" s="218"/>
    </row>
    <row r="42" spans="1:32" ht="12.75">
      <c r="A42" s="221"/>
      <c r="B42" s="222"/>
      <c r="C42" s="222"/>
      <c r="D42" s="222"/>
      <c r="E42" s="222"/>
      <c r="F42" s="228"/>
      <c r="G42" s="224"/>
      <c r="H42" s="223"/>
      <c r="I42" s="224"/>
      <c r="J42" s="223"/>
      <c r="K42" s="224"/>
      <c r="L42" s="223"/>
      <c r="M42" s="224"/>
      <c r="N42" s="223"/>
      <c r="O42" s="224"/>
      <c r="P42" s="223"/>
      <c r="Q42" s="224"/>
      <c r="R42" s="223"/>
      <c r="S42" s="224"/>
      <c r="T42" s="223"/>
      <c r="U42" s="224"/>
      <c r="V42" s="223"/>
      <c r="W42" s="224"/>
      <c r="X42" s="223"/>
      <c r="Y42" s="224"/>
      <c r="Z42" s="231"/>
      <c r="AA42" s="232"/>
      <c r="AB42" s="231"/>
      <c r="AC42" s="232"/>
      <c r="AD42" s="229"/>
      <c r="AE42" s="230"/>
      <c r="AF42" s="218"/>
    </row>
    <row r="43" spans="1:32" ht="12.75">
      <c r="A43" s="221"/>
      <c r="B43" s="222"/>
      <c r="C43" s="222"/>
      <c r="D43" s="222"/>
      <c r="E43" s="222"/>
      <c r="F43" s="228"/>
      <c r="G43" s="224"/>
      <c r="H43" s="223"/>
      <c r="I43" s="224"/>
      <c r="J43" s="223"/>
      <c r="K43" s="224"/>
      <c r="L43" s="223"/>
      <c r="M43" s="224"/>
      <c r="N43" s="223"/>
      <c r="O43" s="224"/>
      <c r="P43" s="223"/>
      <c r="Q43" s="224"/>
      <c r="R43" s="223"/>
      <c r="S43" s="224"/>
      <c r="T43" s="223"/>
      <c r="U43" s="224"/>
      <c r="V43" s="223"/>
      <c r="W43" s="224"/>
      <c r="X43" s="223"/>
      <c r="Y43" s="224"/>
      <c r="Z43" s="231"/>
      <c r="AA43" s="232"/>
      <c r="AB43" s="231"/>
      <c r="AC43" s="232"/>
      <c r="AD43" s="229"/>
      <c r="AE43" s="230"/>
      <c r="AF43" s="218"/>
    </row>
    <row r="46" ht="11.25" customHeight="1"/>
    <row r="48" ht="11.25" customHeight="1"/>
    <row r="50" ht="11.25" customHeight="1"/>
    <row r="52" ht="11.25" customHeight="1"/>
    <row r="54" ht="11.25" customHeight="1"/>
    <row r="55" ht="13.5" customHeight="1"/>
  </sheetData>
  <sheetProtection selectLockedCells="1" selectUnlockedCells="1"/>
  <mergeCells count="13">
    <mergeCell ref="Z10:AC10"/>
    <mergeCell ref="F28:I28"/>
    <mergeCell ref="J28:M28"/>
    <mergeCell ref="N28:Q28"/>
    <mergeCell ref="R28:U28"/>
    <mergeCell ref="V28:Y28"/>
    <mergeCell ref="Z28:AC28"/>
    <mergeCell ref="R10:U10"/>
    <mergeCell ref="V10:Y10"/>
    <mergeCell ref="D3:F3"/>
    <mergeCell ref="F10:I10"/>
    <mergeCell ref="J10:M10"/>
    <mergeCell ref="N10:Q10"/>
  </mergeCells>
  <printOptions/>
  <pageMargins left="0.5513888888888889" right="0.19652777777777777" top="0.5902777777777778" bottom="0.5902777777777778" header="0.5118055555555555" footer="0.5118055555555555"/>
  <pageSetup fitToHeight="1" fitToWidth="1" horizontalDpi="300" verticalDpi="300" orientation="landscape" paperSize="9" scale="76" r:id="rId1"/>
  <ignoredErrors>
    <ignoredError sqref="AD12:AD18 AD30 AD19:AD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2" customWidth="1"/>
    <col min="2" max="2" width="24.57421875" style="2" customWidth="1"/>
    <col min="3" max="3" width="19.7109375" style="2" customWidth="1"/>
    <col min="4" max="4" width="10.7109375" style="2" customWidth="1"/>
    <col min="5" max="5" width="13.7109375" style="2" customWidth="1"/>
    <col min="6" max="25" width="4.7109375" style="2" customWidth="1" outlineLevel="1"/>
    <col min="26" max="30" width="4.7109375" style="2" customWidth="1"/>
    <col min="31" max="31" width="5.140625" style="730" customWidth="1"/>
    <col min="32" max="16384" width="9.140625" style="2" customWidth="1"/>
  </cols>
  <sheetData>
    <row r="1" spans="1:30" ht="15.75">
      <c r="A1" s="148" t="str">
        <f>'A gr.'!A1</f>
        <v>2010 m. LIETUVOS BOULDERINGO TAURĖ. 6 Etapas - MD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 customHeight="1">
      <c r="A3" s="5"/>
      <c r="B3" s="7" t="s">
        <v>8</v>
      </c>
      <c r="C3" s="131"/>
      <c r="D3" s="737">
        <v>40530</v>
      </c>
      <c r="E3" s="737"/>
      <c r="F3" s="737"/>
      <c r="G3" s="149"/>
      <c r="H3" s="14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5"/>
    </row>
    <row r="4" spans="1:30" ht="12">
      <c r="A4" s="5"/>
      <c r="B4" s="11" t="s">
        <v>9</v>
      </c>
      <c r="C4" s="12"/>
      <c r="D4" s="12" t="s">
        <v>7</v>
      </c>
      <c r="E4" s="13"/>
      <c r="F4" s="14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17"/>
      <c r="AB4" s="17"/>
      <c r="AC4" s="6"/>
      <c r="AD4" s="6"/>
    </row>
    <row r="5" spans="1:30" ht="12">
      <c r="A5" s="5"/>
      <c r="B5" s="11" t="s">
        <v>10</v>
      </c>
      <c r="C5" s="18"/>
      <c r="D5" s="18" t="s">
        <v>56</v>
      </c>
      <c r="E5" s="13"/>
      <c r="F5" s="19"/>
      <c r="G5" s="150"/>
      <c r="H5" s="15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6"/>
      <c r="AA5" s="6"/>
      <c r="AB5" s="6"/>
      <c r="AC5" s="6"/>
      <c r="AD5" s="6"/>
    </row>
    <row r="6" spans="1:30" ht="12">
      <c r="A6" s="5"/>
      <c r="B6" s="11" t="s">
        <v>11</v>
      </c>
      <c r="C6" s="132"/>
      <c r="D6" s="18" t="s">
        <v>57</v>
      </c>
      <c r="E6" s="13"/>
      <c r="F6" s="19"/>
      <c r="G6" s="151"/>
      <c r="H6" s="15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6"/>
      <c r="AA6" s="6"/>
      <c r="AB6" s="6"/>
      <c r="AC6" s="6"/>
      <c r="AD6" s="6"/>
    </row>
    <row r="7" spans="1:30" ht="13.5" customHeight="1" thickBot="1">
      <c r="A7" s="5"/>
      <c r="B7" s="22" t="s">
        <v>12</v>
      </c>
      <c r="C7" s="133"/>
      <c r="D7" s="23" t="s">
        <v>60</v>
      </c>
      <c r="E7" s="24"/>
      <c r="F7" s="25"/>
      <c r="G7" s="152"/>
      <c r="H7" s="152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/>
      <c r="AA7" s="5"/>
      <c r="AB7" s="5"/>
      <c r="AC7" s="5"/>
      <c r="AD7" s="5"/>
    </row>
    <row r="8" spans="1:30" ht="13.5" customHeight="1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5"/>
      <c r="AA8" s="5"/>
      <c r="AB8" s="28"/>
      <c r="AC8" s="28"/>
      <c r="AD8" s="28"/>
    </row>
    <row r="9" spans="1:33" ht="13.5" customHeight="1" thickBot="1">
      <c r="A9" s="5"/>
      <c r="B9" s="28"/>
      <c r="C9" s="28"/>
      <c r="D9" s="28"/>
      <c r="E9" s="28"/>
      <c r="F9" s="29" t="s">
        <v>52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5"/>
      <c r="AG9" s="30"/>
    </row>
    <row r="10" spans="1:33" ht="13.5" customHeight="1" thickBot="1">
      <c r="A10" s="5"/>
      <c r="B10" s="31" t="str">
        <f>CONCATENATE($C$4," pogrupis")</f>
        <v> pogrupis</v>
      </c>
      <c r="C10" s="32"/>
      <c r="D10" s="32"/>
      <c r="E10" s="5"/>
      <c r="F10" s="749" t="s">
        <v>15</v>
      </c>
      <c r="G10" s="749"/>
      <c r="H10" s="749"/>
      <c r="I10" s="749"/>
      <c r="J10" s="750" t="s">
        <v>16</v>
      </c>
      <c r="K10" s="750"/>
      <c r="L10" s="750"/>
      <c r="M10" s="750"/>
      <c r="N10" s="750" t="s">
        <v>17</v>
      </c>
      <c r="O10" s="750"/>
      <c r="P10" s="750"/>
      <c r="Q10" s="750"/>
      <c r="R10" s="750" t="s">
        <v>18</v>
      </c>
      <c r="S10" s="750"/>
      <c r="T10" s="750"/>
      <c r="U10" s="750"/>
      <c r="V10" s="750" t="s">
        <v>19</v>
      </c>
      <c r="W10" s="750"/>
      <c r="X10" s="750"/>
      <c r="Y10" s="750"/>
      <c r="Z10" s="735" t="s">
        <v>20</v>
      </c>
      <c r="AA10" s="735"/>
      <c r="AB10" s="735"/>
      <c r="AC10" s="735"/>
      <c r="AD10" s="153"/>
      <c r="AG10" s="30"/>
    </row>
    <row r="11" spans="1:31" ht="13.5" customHeight="1" thickBot="1">
      <c r="A11" s="35" t="s">
        <v>0</v>
      </c>
      <c r="B11" s="36" t="s">
        <v>21</v>
      </c>
      <c r="C11" s="37" t="s">
        <v>22</v>
      </c>
      <c r="D11" s="37" t="s">
        <v>1</v>
      </c>
      <c r="E11" s="154" t="s">
        <v>2</v>
      </c>
      <c r="F11" s="108" t="s">
        <v>23</v>
      </c>
      <c r="G11" s="105" t="s">
        <v>24</v>
      </c>
      <c r="H11" s="106" t="s">
        <v>25</v>
      </c>
      <c r="I11" s="107" t="s">
        <v>24</v>
      </c>
      <c r="J11" s="108" t="s">
        <v>23</v>
      </c>
      <c r="K11" s="105" t="s">
        <v>24</v>
      </c>
      <c r="L11" s="106" t="s">
        <v>25</v>
      </c>
      <c r="M11" s="107" t="s">
        <v>24</v>
      </c>
      <c r="N11" s="108" t="s">
        <v>23</v>
      </c>
      <c r="O11" s="105" t="s">
        <v>24</v>
      </c>
      <c r="P11" s="106" t="s">
        <v>25</v>
      </c>
      <c r="Q11" s="107" t="s">
        <v>24</v>
      </c>
      <c r="R11" s="108" t="s">
        <v>23</v>
      </c>
      <c r="S11" s="105" t="s">
        <v>24</v>
      </c>
      <c r="T11" s="106" t="s">
        <v>25</v>
      </c>
      <c r="U11" s="107" t="s">
        <v>24</v>
      </c>
      <c r="V11" s="108" t="s">
        <v>23</v>
      </c>
      <c r="W11" s="105" t="s">
        <v>24</v>
      </c>
      <c r="X11" s="106" t="s">
        <v>25</v>
      </c>
      <c r="Y11" s="134" t="s">
        <v>24</v>
      </c>
      <c r="Z11" s="108" t="s">
        <v>26</v>
      </c>
      <c r="AA11" s="105" t="s">
        <v>53</v>
      </c>
      <c r="AB11" s="106" t="s">
        <v>28</v>
      </c>
      <c r="AC11" s="107" t="s">
        <v>53</v>
      </c>
      <c r="AD11" s="155" t="s">
        <v>29</v>
      </c>
      <c r="AE11" s="43" t="s">
        <v>33</v>
      </c>
    </row>
    <row r="12" spans="1:31" ht="12.75">
      <c r="A12" s="313">
        <v>1</v>
      </c>
      <c r="B12" s="165" t="s">
        <v>170</v>
      </c>
      <c r="C12" s="165" t="s">
        <v>171</v>
      </c>
      <c r="D12" s="165">
        <v>1999</v>
      </c>
      <c r="E12" s="165" t="s">
        <v>101</v>
      </c>
      <c r="F12" s="156">
        <v>1</v>
      </c>
      <c r="G12" s="46">
        <v>1</v>
      </c>
      <c r="H12" s="156">
        <v>1</v>
      </c>
      <c r="I12" s="157">
        <v>1</v>
      </c>
      <c r="J12" s="135">
        <v>1</v>
      </c>
      <c r="K12" s="46">
        <v>1</v>
      </c>
      <c r="L12" s="120">
        <v>1</v>
      </c>
      <c r="M12" s="121">
        <v>1</v>
      </c>
      <c r="N12" s="118">
        <v>1</v>
      </c>
      <c r="O12" s="46">
        <v>1</v>
      </c>
      <c r="P12" s="120">
        <v>1</v>
      </c>
      <c r="Q12" s="121">
        <v>1</v>
      </c>
      <c r="R12" s="118">
        <v>1</v>
      </c>
      <c r="S12" s="46">
        <v>1</v>
      </c>
      <c r="T12" s="120">
        <v>1</v>
      </c>
      <c r="U12" s="121">
        <v>1</v>
      </c>
      <c r="V12" s="118">
        <v>1</v>
      </c>
      <c r="W12" s="46">
        <v>1</v>
      </c>
      <c r="X12" s="120">
        <v>1</v>
      </c>
      <c r="Y12" s="122">
        <v>1</v>
      </c>
      <c r="Z12" s="181">
        <f aca="true" t="shared" si="0" ref="Z12:Z32">F12+J12+N12+R12+V12</f>
        <v>5</v>
      </c>
      <c r="AA12" s="182">
        <f aca="true" t="shared" si="1" ref="AA12:AA32">G12+K12+O12+S12+W12</f>
        <v>5</v>
      </c>
      <c r="AB12" s="181">
        <f aca="true" t="shared" si="2" ref="AB12:AB32">H12+L12+P12+T12+X12</f>
        <v>5</v>
      </c>
      <c r="AC12" s="182">
        <f aca="true" t="shared" si="3" ref="AC12:AC32">I12+M12+Q12+U12+Y12</f>
        <v>5</v>
      </c>
      <c r="AD12" s="69" t="s">
        <v>35</v>
      </c>
      <c r="AE12" s="50">
        <v>100</v>
      </c>
    </row>
    <row r="13" spans="1:31" s="350" customFormat="1" ht="12.75">
      <c r="A13" s="436">
        <v>2</v>
      </c>
      <c r="B13" s="407" t="s">
        <v>185</v>
      </c>
      <c r="C13" s="337" t="s">
        <v>186</v>
      </c>
      <c r="D13" s="337">
        <v>2000</v>
      </c>
      <c r="E13" s="337" t="s">
        <v>102</v>
      </c>
      <c r="F13" s="340">
        <v>1</v>
      </c>
      <c r="G13" s="339">
        <v>1</v>
      </c>
      <c r="H13" s="340">
        <v>1</v>
      </c>
      <c r="I13" s="341">
        <v>1</v>
      </c>
      <c r="J13" s="413">
        <v>1</v>
      </c>
      <c r="K13" s="339">
        <v>1</v>
      </c>
      <c r="L13" s="340">
        <v>1</v>
      </c>
      <c r="M13" s="341">
        <v>1</v>
      </c>
      <c r="N13" s="344">
        <v>1</v>
      </c>
      <c r="O13" s="339">
        <v>1</v>
      </c>
      <c r="P13" s="340">
        <v>1</v>
      </c>
      <c r="Q13" s="341">
        <v>1</v>
      </c>
      <c r="R13" s="344">
        <v>1</v>
      </c>
      <c r="S13" s="339">
        <v>1</v>
      </c>
      <c r="T13" s="340">
        <v>1</v>
      </c>
      <c r="U13" s="341">
        <v>1</v>
      </c>
      <c r="V13" s="344">
        <v>1</v>
      </c>
      <c r="W13" s="339">
        <v>1</v>
      </c>
      <c r="X13" s="340">
        <v>1</v>
      </c>
      <c r="Y13" s="345">
        <v>1</v>
      </c>
      <c r="Z13" s="346">
        <f t="shared" si="0"/>
        <v>5</v>
      </c>
      <c r="AA13" s="347">
        <f t="shared" si="1"/>
        <v>5</v>
      </c>
      <c r="AB13" s="346">
        <f t="shared" si="2"/>
        <v>5</v>
      </c>
      <c r="AC13" s="347">
        <f t="shared" si="3"/>
        <v>5</v>
      </c>
      <c r="AD13" s="348" t="s">
        <v>36</v>
      </c>
      <c r="AE13" s="353"/>
    </row>
    <row r="14" spans="1:31" s="300" customFormat="1" ht="12.75">
      <c r="A14" s="315">
        <v>3</v>
      </c>
      <c r="B14" s="337" t="s">
        <v>176</v>
      </c>
      <c r="C14" s="337" t="s">
        <v>177</v>
      </c>
      <c r="D14" s="337">
        <v>2000</v>
      </c>
      <c r="E14" s="337" t="s">
        <v>102</v>
      </c>
      <c r="F14" s="342">
        <v>1</v>
      </c>
      <c r="G14" s="339">
        <v>1</v>
      </c>
      <c r="H14" s="342">
        <v>1</v>
      </c>
      <c r="I14" s="343">
        <v>1</v>
      </c>
      <c r="J14" s="338">
        <v>1</v>
      </c>
      <c r="K14" s="339">
        <v>2</v>
      </c>
      <c r="L14" s="342">
        <v>1</v>
      </c>
      <c r="M14" s="343">
        <v>2</v>
      </c>
      <c r="N14" s="352">
        <v>1</v>
      </c>
      <c r="O14" s="339">
        <v>1</v>
      </c>
      <c r="P14" s="342">
        <v>1</v>
      </c>
      <c r="Q14" s="343">
        <v>1</v>
      </c>
      <c r="R14" s="344">
        <v>1</v>
      </c>
      <c r="S14" s="339">
        <v>2</v>
      </c>
      <c r="T14" s="340">
        <v>1</v>
      </c>
      <c r="U14" s="341">
        <v>2</v>
      </c>
      <c r="V14" s="344">
        <v>1</v>
      </c>
      <c r="W14" s="339">
        <v>1</v>
      </c>
      <c r="X14" s="340">
        <v>1</v>
      </c>
      <c r="Y14" s="345">
        <v>1</v>
      </c>
      <c r="Z14" s="346">
        <f t="shared" si="0"/>
        <v>5</v>
      </c>
      <c r="AA14" s="347">
        <f t="shared" si="1"/>
        <v>7</v>
      </c>
      <c r="AB14" s="346">
        <f t="shared" si="2"/>
        <v>5</v>
      </c>
      <c r="AC14" s="347">
        <f t="shared" si="3"/>
        <v>7</v>
      </c>
      <c r="AD14" s="298" t="s">
        <v>37</v>
      </c>
      <c r="AE14" s="299"/>
    </row>
    <row r="15" spans="1:31" ht="12.75">
      <c r="A15" s="314">
        <v>4</v>
      </c>
      <c r="B15" s="312" t="s">
        <v>216</v>
      </c>
      <c r="C15" s="312" t="s">
        <v>217</v>
      </c>
      <c r="D15" s="312">
        <v>2001</v>
      </c>
      <c r="E15" s="312" t="s">
        <v>78</v>
      </c>
      <c r="F15" s="114">
        <v>1</v>
      </c>
      <c r="G15" s="72">
        <v>1</v>
      </c>
      <c r="H15" s="114">
        <v>1</v>
      </c>
      <c r="I15" s="74">
        <v>1</v>
      </c>
      <c r="J15" s="139">
        <v>1</v>
      </c>
      <c r="K15" s="72">
        <v>2</v>
      </c>
      <c r="L15" s="114">
        <v>1</v>
      </c>
      <c r="M15" s="74">
        <v>2</v>
      </c>
      <c r="N15" s="75">
        <v>1</v>
      </c>
      <c r="O15" s="72">
        <v>1</v>
      </c>
      <c r="P15" s="114">
        <v>1</v>
      </c>
      <c r="Q15" s="74">
        <v>1</v>
      </c>
      <c r="R15" s="55">
        <v>1</v>
      </c>
      <c r="S15" s="72">
        <v>2</v>
      </c>
      <c r="T15" s="111">
        <v>1</v>
      </c>
      <c r="U15" s="54">
        <v>2</v>
      </c>
      <c r="V15" s="55">
        <v>1</v>
      </c>
      <c r="W15" s="72">
        <v>6</v>
      </c>
      <c r="X15" s="111">
        <v>1</v>
      </c>
      <c r="Y15" s="56">
        <v>2</v>
      </c>
      <c r="Z15" s="181">
        <f t="shared" si="0"/>
        <v>5</v>
      </c>
      <c r="AA15" s="182">
        <f t="shared" si="1"/>
        <v>12</v>
      </c>
      <c r="AB15" s="181">
        <f t="shared" si="2"/>
        <v>5</v>
      </c>
      <c r="AC15" s="182">
        <f t="shared" si="3"/>
        <v>8</v>
      </c>
      <c r="AD15" s="298" t="s">
        <v>38</v>
      </c>
      <c r="AE15" s="50">
        <v>89</v>
      </c>
    </row>
    <row r="16" spans="1:31" s="350" customFormat="1" ht="12.75">
      <c r="A16" s="336">
        <v>5</v>
      </c>
      <c r="B16" s="437" t="s">
        <v>227</v>
      </c>
      <c r="C16" s="437" t="s">
        <v>226</v>
      </c>
      <c r="D16" s="437"/>
      <c r="E16" s="437"/>
      <c r="F16" s="438">
        <v>1</v>
      </c>
      <c r="G16" s="434">
        <v>2</v>
      </c>
      <c r="H16" s="340">
        <v>1</v>
      </c>
      <c r="I16" s="341">
        <v>1</v>
      </c>
      <c r="J16" s="413">
        <v>0</v>
      </c>
      <c r="K16" s="434">
        <v>0</v>
      </c>
      <c r="L16" s="340">
        <v>0</v>
      </c>
      <c r="M16" s="341">
        <v>0</v>
      </c>
      <c r="N16" s="344">
        <v>1</v>
      </c>
      <c r="O16" s="434">
        <v>1</v>
      </c>
      <c r="P16" s="340">
        <v>1</v>
      </c>
      <c r="Q16" s="341">
        <v>1</v>
      </c>
      <c r="R16" s="344">
        <v>1</v>
      </c>
      <c r="S16" s="339">
        <v>1</v>
      </c>
      <c r="T16" s="340">
        <v>1</v>
      </c>
      <c r="U16" s="341">
        <v>1</v>
      </c>
      <c r="V16" s="344">
        <v>0</v>
      </c>
      <c r="W16" s="339">
        <v>0</v>
      </c>
      <c r="X16" s="340">
        <v>1</v>
      </c>
      <c r="Y16" s="345">
        <v>1</v>
      </c>
      <c r="Z16" s="346">
        <f t="shared" si="0"/>
        <v>3</v>
      </c>
      <c r="AA16" s="347">
        <f t="shared" si="1"/>
        <v>4</v>
      </c>
      <c r="AB16" s="346">
        <f t="shared" si="2"/>
        <v>4</v>
      </c>
      <c r="AC16" s="347">
        <f t="shared" si="3"/>
        <v>4</v>
      </c>
      <c r="AD16" s="348" t="s">
        <v>39</v>
      </c>
      <c r="AE16" s="439"/>
    </row>
    <row r="17" spans="1:31" ht="12.75">
      <c r="A17" s="314">
        <v>6</v>
      </c>
      <c r="B17" s="165" t="s">
        <v>172</v>
      </c>
      <c r="C17" s="165" t="s">
        <v>178</v>
      </c>
      <c r="D17" s="165">
        <v>2000</v>
      </c>
      <c r="E17" s="165" t="s">
        <v>79</v>
      </c>
      <c r="F17" s="411">
        <v>0</v>
      </c>
      <c r="G17" s="72">
        <v>0</v>
      </c>
      <c r="H17" s="114">
        <v>0</v>
      </c>
      <c r="I17" s="74">
        <v>0</v>
      </c>
      <c r="J17" s="139">
        <v>0</v>
      </c>
      <c r="K17" s="72">
        <v>0</v>
      </c>
      <c r="L17" s="114">
        <v>0</v>
      </c>
      <c r="M17" s="74">
        <v>0</v>
      </c>
      <c r="N17" s="55">
        <v>0</v>
      </c>
      <c r="O17" s="53">
        <v>0</v>
      </c>
      <c r="P17" s="111">
        <v>1</v>
      </c>
      <c r="Q17" s="54">
        <v>1</v>
      </c>
      <c r="R17" s="55">
        <v>1</v>
      </c>
      <c r="S17" s="72">
        <v>1</v>
      </c>
      <c r="T17" s="111">
        <v>1</v>
      </c>
      <c r="U17" s="54">
        <v>1</v>
      </c>
      <c r="V17" s="55">
        <v>0</v>
      </c>
      <c r="W17" s="72">
        <v>0</v>
      </c>
      <c r="X17" s="111">
        <v>1</v>
      </c>
      <c r="Y17" s="56">
        <v>2</v>
      </c>
      <c r="Z17" s="181">
        <f t="shared" si="0"/>
        <v>1</v>
      </c>
      <c r="AA17" s="182">
        <f t="shared" si="1"/>
        <v>1</v>
      </c>
      <c r="AB17" s="181">
        <f t="shared" si="2"/>
        <v>3</v>
      </c>
      <c r="AC17" s="182">
        <f t="shared" si="3"/>
        <v>4</v>
      </c>
      <c r="AD17" s="298" t="s">
        <v>41</v>
      </c>
      <c r="AE17" s="70">
        <v>79</v>
      </c>
    </row>
    <row r="18" spans="1:31" ht="12.75">
      <c r="A18" s="314">
        <v>7</v>
      </c>
      <c r="B18" s="165" t="s">
        <v>172</v>
      </c>
      <c r="C18" s="165" t="s">
        <v>173</v>
      </c>
      <c r="D18" s="165">
        <v>2001</v>
      </c>
      <c r="E18" s="165" t="s">
        <v>79</v>
      </c>
      <c r="F18" s="114">
        <v>0</v>
      </c>
      <c r="G18" s="72">
        <v>0</v>
      </c>
      <c r="H18" s="114">
        <v>0</v>
      </c>
      <c r="I18" s="74">
        <v>0</v>
      </c>
      <c r="J18" s="139">
        <v>0</v>
      </c>
      <c r="K18" s="72">
        <v>0</v>
      </c>
      <c r="L18" s="114">
        <v>0</v>
      </c>
      <c r="M18" s="74">
        <v>0</v>
      </c>
      <c r="N18" s="55">
        <v>0</v>
      </c>
      <c r="O18" s="53">
        <v>0</v>
      </c>
      <c r="P18" s="111">
        <v>1</v>
      </c>
      <c r="Q18" s="54">
        <v>1</v>
      </c>
      <c r="R18" s="55">
        <v>1</v>
      </c>
      <c r="S18" s="72">
        <v>2</v>
      </c>
      <c r="T18" s="111">
        <v>1</v>
      </c>
      <c r="U18" s="54">
        <v>2</v>
      </c>
      <c r="V18" s="55">
        <v>0</v>
      </c>
      <c r="W18" s="72">
        <v>0</v>
      </c>
      <c r="X18" s="111">
        <v>0</v>
      </c>
      <c r="Y18" s="56">
        <v>0</v>
      </c>
      <c r="Z18" s="181">
        <f t="shared" si="0"/>
        <v>1</v>
      </c>
      <c r="AA18" s="182">
        <f t="shared" si="1"/>
        <v>2</v>
      </c>
      <c r="AB18" s="181">
        <f t="shared" si="2"/>
        <v>2</v>
      </c>
      <c r="AC18" s="182">
        <f t="shared" si="3"/>
        <v>3</v>
      </c>
      <c r="AD18" s="298" t="s">
        <v>42</v>
      </c>
      <c r="AE18" s="70">
        <v>71</v>
      </c>
    </row>
    <row r="19" spans="1:31" ht="12.75">
      <c r="A19" s="314">
        <v>8</v>
      </c>
      <c r="B19" s="312" t="s">
        <v>228</v>
      </c>
      <c r="C19" s="312" t="s">
        <v>136</v>
      </c>
      <c r="D19" s="312"/>
      <c r="E19" s="312"/>
      <c r="F19" s="311">
        <v>0</v>
      </c>
      <c r="G19" s="72">
        <v>0</v>
      </c>
      <c r="H19" s="114">
        <v>1</v>
      </c>
      <c r="I19" s="74">
        <v>2</v>
      </c>
      <c r="J19" s="139">
        <v>0</v>
      </c>
      <c r="K19" s="72">
        <v>0</v>
      </c>
      <c r="L19" s="114">
        <v>0</v>
      </c>
      <c r="M19" s="74">
        <v>0</v>
      </c>
      <c r="N19" s="55">
        <v>0</v>
      </c>
      <c r="O19" s="53">
        <v>0</v>
      </c>
      <c r="P19" s="111">
        <v>1</v>
      </c>
      <c r="Q19" s="54">
        <v>1</v>
      </c>
      <c r="R19" s="55">
        <v>1</v>
      </c>
      <c r="S19" s="72">
        <v>4</v>
      </c>
      <c r="T19" s="111">
        <v>1</v>
      </c>
      <c r="U19" s="54">
        <v>4</v>
      </c>
      <c r="V19" s="55">
        <v>0</v>
      </c>
      <c r="W19" s="72">
        <v>0</v>
      </c>
      <c r="X19" s="111">
        <v>0</v>
      </c>
      <c r="Y19" s="56">
        <v>0</v>
      </c>
      <c r="Z19" s="181">
        <f t="shared" si="0"/>
        <v>1</v>
      </c>
      <c r="AA19" s="182">
        <f t="shared" si="1"/>
        <v>4</v>
      </c>
      <c r="AB19" s="181">
        <f t="shared" si="2"/>
        <v>3</v>
      </c>
      <c r="AC19" s="182">
        <f t="shared" si="3"/>
        <v>7</v>
      </c>
      <c r="AD19" s="298" t="s">
        <v>34</v>
      </c>
      <c r="AE19" s="70">
        <v>63</v>
      </c>
    </row>
    <row r="20" spans="1:31" s="350" customFormat="1" ht="12.75">
      <c r="A20" s="336">
        <v>9</v>
      </c>
      <c r="B20" s="165" t="s">
        <v>67</v>
      </c>
      <c r="C20" s="165" t="s">
        <v>142</v>
      </c>
      <c r="D20" s="165">
        <v>2002</v>
      </c>
      <c r="E20" s="165" t="s">
        <v>79</v>
      </c>
      <c r="F20" s="139">
        <v>0</v>
      </c>
      <c r="G20" s="72">
        <v>0</v>
      </c>
      <c r="H20" s="111">
        <v>0</v>
      </c>
      <c r="I20" s="54">
        <v>0</v>
      </c>
      <c r="J20" s="139">
        <v>0</v>
      </c>
      <c r="K20" s="72">
        <v>0</v>
      </c>
      <c r="L20" s="114">
        <v>0</v>
      </c>
      <c r="M20" s="74">
        <v>0</v>
      </c>
      <c r="N20" s="55">
        <v>1</v>
      </c>
      <c r="O20" s="53">
        <v>15</v>
      </c>
      <c r="P20" s="111">
        <v>1</v>
      </c>
      <c r="Q20" s="54">
        <v>1</v>
      </c>
      <c r="R20" s="55">
        <v>0</v>
      </c>
      <c r="S20" s="72">
        <v>0</v>
      </c>
      <c r="T20" s="111">
        <v>0</v>
      </c>
      <c r="U20" s="54">
        <v>0</v>
      </c>
      <c r="V20" s="55">
        <v>0</v>
      </c>
      <c r="W20" s="72">
        <v>0</v>
      </c>
      <c r="X20" s="111">
        <v>0</v>
      </c>
      <c r="Y20" s="56">
        <v>0</v>
      </c>
      <c r="Z20" s="181">
        <f t="shared" si="0"/>
        <v>1</v>
      </c>
      <c r="AA20" s="182">
        <f t="shared" si="1"/>
        <v>15</v>
      </c>
      <c r="AB20" s="181">
        <f t="shared" si="2"/>
        <v>1</v>
      </c>
      <c r="AC20" s="182">
        <f t="shared" si="3"/>
        <v>1</v>
      </c>
      <c r="AD20" s="298" t="s">
        <v>40</v>
      </c>
      <c r="AE20" s="349">
        <v>56</v>
      </c>
    </row>
    <row r="21" spans="1:31" ht="12.75">
      <c r="A21" s="83">
        <v>11</v>
      </c>
      <c r="B21" s="165" t="s">
        <v>167</v>
      </c>
      <c r="C21" s="165" t="s">
        <v>168</v>
      </c>
      <c r="D21" s="165">
        <v>2001</v>
      </c>
      <c r="E21" s="165" t="s">
        <v>79</v>
      </c>
      <c r="F21" s="412">
        <v>0</v>
      </c>
      <c r="G21" s="287">
        <v>0</v>
      </c>
      <c r="H21" s="288">
        <v>1</v>
      </c>
      <c r="I21" s="289">
        <v>2</v>
      </c>
      <c r="J21" s="290">
        <v>0</v>
      </c>
      <c r="K21" s="287">
        <v>0</v>
      </c>
      <c r="L21" s="288">
        <v>0</v>
      </c>
      <c r="M21" s="289">
        <v>0</v>
      </c>
      <c r="N21" s="291">
        <v>0</v>
      </c>
      <c r="O21" s="287">
        <v>0</v>
      </c>
      <c r="P21" s="288">
        <v>1</v>
      </c>
      <c r="Q21" s="289">
        <v>1</v>
      </c>
      <c r="R21" s="291">
        <v>0</v>
      </c>
      <c r="S21" s="287">
        <v>0</v>
      </c>
      <c r="T21" s="288">
        <v>1</v>
      </c>
      <c r="U21" s="289">
        <v>1</v>
      </c>
      <c r="V21" s="291">
        <v>0</v>
      </c>
      <c r="W21" s="287">
        <v>0</v>
      </c>
      <c r="X21" s="288">
        <v>0</v>
      </c>
      <c r="Y21" s="414">
        <v>0</v>
      </c>
      <c r="Z21" s="296">
        <f t="shared" si="0"/>
        <v>0</v>
      </c>
      <c r="AA21" s="297">
        <f t="shared" si="1"/>
        <v>0</v>
      </c>
      <c r="AB21" s="296">
        <f t="shared" si="2"/>
        <v>3</v>
      </c>
      <c r="AC21" s="297">
        <f t="shared" si="3"/>
        <v>4</v>
      </c>
      <c r="AD21" s="298" t="s">
        <v>43</v>
      </c>
      <c r="AE21" s="63">
        <v>50</v>
      </c>
    </row>
    <row r="22" spans="1:31" ht="12.75">
      <c r="A22" s="86">
        <v>12</v>
      </c>
      <c r="B22" s="165" t="s">
        <v>65</v>
      </c>
      <c r="C22" s="165" t="s">
        <v>174</v>
      </c>
      <c r="D22" s="165">
        <v>1999</v>
      </c>
      <c r="E22" s="165" t="s">
        <v>79</v>
      </c>
      <c r="F22" s="61">
        <v>0</v>
      </c>
      <c r="G22" s="53">
        <v>0</v>
      </c>
      <c r="H22" s="111">
        <v>1</v>
      </c>
      <c r="I22" s="54">
        <v>1</v>
      </c>
      <c r="J22" s="61">
        <v>0</v>
      </c>
      <c r="K22" s="53">
        <v>0</v>
      </c>
      <c r="L22" s="111">
        <v>0</v>
      </c>
      <c r="M22" s="54">
        <v>0</v>
      </c>
      <c r="N22" s="55">
        <v>0</v>
      </c>
      <c r="O22" s="53">
        <v>0</v>
      </c>
      <c r="P22" s="111">
        <v>1</v>
      </c>
      <c r="Q22" s="54">
        <v>2</v>
      </c>
      <c r="R22" s="55">
        <v>0</v>
      </c>
      <c r="S22" s="53">
        <v>0</v>
      </c>
      <c r="T22" s="111">
        <v>1</v>
      </c>
      <c r="U22" s="54">
        <v>1</v>
      </c>
      <c r="V22" s="55">
        <v>0</v>
      </c>
      <c r="W22" s="53">
        <v>0</v>
      </c>
      <c r="X22" s="111">
        <v>0</v>
      </c>
      <c r="Y22" s="56">
        <v>0</v>
      </c>
      <c r="Z22" s="181">
        <f t="shared" si="0"/>
        <v>0</v>
      </c>
      <c r="AA22" s="182">
        <f t="shared" si="1"/>
        <v>0</v>
      </c>
      <c r="AB22" s="181">
        <f t="shared" si="2"/>
        <v>3</v>
      </c>
      <c r="AC22" s="182">
        <f t="shared" si="3"/>
        <v>4</v>
      </c>
      <c r="AD22" s="298" t="s">
        <v>44</v>
      </c>
      <c r="AE22" s="731">
        <v>44</v>
      </c>
    </row>
    <row r="23" spans="1:31" ht="12.75">
      <c r="A23" s="142">
        <v>10</v>
      </c>
      <c r="B23" s="198" t="s">
        <v>166</v>
      </c>
      <c r="C23" s="165" t="s">
        <v>165</v>
      </c>
      <c r="D23" s="165">
        <v>2000</v>
      </c>
      <c r="E23" s="165" t="s">
        <v>101</v>
      </c>
      <c r="F23" s="139">
        <v>0</v>
      </c>
      <c r="G23" s="72">
        <v>0</v>
      </c>
      <c r="H23" s="114">
        <v>1</v>
      </c>
      <c r="I23" s="74">
        <v>3</v>
      </c>
      <c r="J23" s="139">
        <v>0</v>
      </c>
      <c r="K23" s="72">
        <v>0</v>
      </c>
      <c r="L23" s="114">
        <v>0</v>
      </c>
      <c r="M23" s="74">
        <v>0</v>
      </c>
      <c r="N23" s="55">
        <v>0</v>
      </c>
      <c r="O23" s="53">
        <v>0</v>
      </c>
      <c r="P23" s="111">
        <v>1</v>
      </c>
      <c r="Q23" s="54">
        <v>1</v>
      </c>
      <c r="R23" s="75">
        <v>0</v>
      </c>
      <c r="S23" s="72">
        <v>0</v>
      </c>
      <c r="T23" s="114">
        <v>1</v>
      </c>
      <c r="U23" s="74">
        <v>1</v>
      </c>
      <c r="V23" s="75">
        <v>0</v>
      </c>
      <c r="W23" s="72">
        <v>0</v>
      </c>
      <c r="X23" s="114">
        <v>0</v>
      </c>
      <c r="Y23" s="76">
        <v>0</v>
      </c>
      <c r="Z23" s="181">
        <f t="shared" si="0"/>
        <v>0</v>
      </c>
      <c r="AA23" s="182">
        <f t="shared" si="1"/>
        <v>0</v>
      </c>
      <c r="AB23" s="181">
        <f t="shared" si="2"/>
        <v>3</v>
      </c>
      <c r="AC23" s="182">
        <f t="shared" si="3"/>
        <v>5</v>
      </c>
      <c r="AD23" s="298" t="s">
        <v>45</v>
      </c>
      <c r="AE23" s="731">
        <v>39</v>
      </c>
    </row>
    <row r="24" spans="1:31" ht="12.75">
      <c r="A24" s="83">
        <v>13</v>
      </c>
      <c r="B24" s="165" t="s">
        <v>103</v>
      </c>
      <c r="C24" s="165" t="s">
        <v>169</v>
      </c>
      <c r="D24" s="165">
        <v>1999</v>
      </c>
      <c r="E24" s="165" t="s">
        <v>79</v>
      </c>
      <c r="F24" s="139">
        <v>0</v>
      </c>
      <c r="G24" s="72">
        <v>0</v>
      </c>
      <c r="H24" s="114">
        <v>0</v>
      </c>
      <c r="I24" s="74">
        <v>0</v>
      </c>
      <c r="J24" s="139">
        <v>0</v>
      </c>
      <c r="K24" s="72">
        <v>0</v>
      </c>
      <c r="L24" s="114">
        <v>0</v>
      </c>
      <c r="M24" s="74">
        <v>0</v>
      </c>
      <c r="N24" s="75">
        <v>0</v>
      </c>
      <c r="O24" s="72">
        <v>0</v>
      </c>
      <c r="P24" s="114">
        <v>1</v>
      </c>
      <c r="Q24" s="74">
        <v>1</v>
      </c>
      <c r="R24" s="75">
        <v>0</v>
      </c>
      <c r="S24" s="72">
        <v>0</v>
      </c>
      <c r="T24" s="114">
        <v>1</v>
      </c>
      <c r="U24" s="74">
        <v>2</v>
      </c>
      <c r="V24" s="75">
        <v>0</v>
      </c>
      <c r="W24" s="72">
        <v>0</v>
      </c>
      <c r="X24" s="114">
        <v>0</v>
      </c>
      <c r="Y24" s="76">
        <v>0</v>
      </c>
      <c r="Z24" s="181">
        <f t="shared" si="0"/>
        <v>0</v>
      </c>
      <c r="AA24" s="182">
        <f t="shared" si="1"/>
        <v>0</v>
      </c>
      <c r="AB24" s="181">
        <f t="shared" si="2"/>
        <v>2</v>
      </c>
      <c r="AC24" s="182">
        <f t="shared" si="3"/>
        <v>3</v>
      </c>
      <c r="AD24" s="298" t="s">
        <v>46</v>
      </c>
      <c r="AE24" s="731">
        <v>35</v>
      </c>
    </row>
    <row r="25" spans="1:31" ht="12.75">
      <c r="A25" s="86">
        <v>14</v>
      </c>
      <c r="B25" s="165" t="s">
        <v>145</v>
      </c>
      <c r="C25" s="165" t="s">
        <v>182</v>
      </c>
      <c r="D25" s="165">
        <v>2003</v>
      </c>
      <c r="E25" s="165" t="s">
        <v>101</v>
      </c>
      <c r="F25" s="316">
        <v>0</v>
      </c>
      <c r="G25" s="137">
        <v>0</v>
      </c>
      <c r="H25" s="138">
        <v>1</v>
      </c>
      <c r="I25" s="74">
        <v>2</v>
      </c>
      <c r="J25" s="139">
        <v>0</v>
      </c>
      <c r="K25" s="72">
        <v>0</v>
      </c>
      <c r="L25" s="114">
        <v>0</v>
      </c>
      <c r="M25" s="74">
        <v>0</v>
      </c>
      <c r="N25" s="75">
        <v>0</v>
      </c>
      <c r="O25" s="72">
        <v>0</v>
      </c>
      <c r="P25" s="114">
        <v>1</v>
      </c>
      <c r="Q25" s="74">
        <v>2</v>
      </c>
      <c r="R25" s="75">
        <v>0</v>
      </c>
      <c r="S25" s="72">
        <v>0</v>
      </c>
      <c r="T25" s="114">
        <v>0</v>
      </c>
      <c r="U25" s="74">
        <v>0</v>
      </c>
      <c r="V25" s="75">
        <v>0</v>
      </c>
      <c r="W25" s="72">
        <v>0</v>
      </c>
      <c r="X25" s="114">
        <v>0</v>
      </c>
      <c r="Y25" s="76">
        <v>0</v>
      </c>
      <c r="Z25" s="181">
        <f t="shared" si="0"/>
        <v>0</v>
      </c>
      <c r="AA25" s="182">
        <f t="shared" si="1"/>
        <v>0</v>
      </c>
      <c r="AB25" s="181">
        <f t="shared" si="2"/>
        <v>2</v>
      </c>
      <c r="AC25" s="182">
        <f t="shared" si="3"/>
        <v>4</v>
      </c>
      <c r="AD25" s="298" t="s">
        <v>47</v>
      </c>
      <c r="AE25" s="731">
        <v>31</v>
      </c>
    </row>
    <row r="26" spans="1:31" ht="12.75">
      <c r="A26" s="83">
        <v>15</v>
      </c>
      <c r="B26" s="312" t="s">
        <v>195</v>
      </c>
      <c r="C26" s="312" t="s">
        <v>215</v>
      </c>
      <c r="D26" s="312">
        <v>2001</v>
      </c>
      <c r="E26" s="165" t="s">
        <v>78</v>
      </c>
      <c r="F26" s="139">
        <v>0</v>
      </c>
      <c r="G26" s="137">
        <v>0</v>
      </c>
      <c r="H26" s="138">
        <v>1</v>
      </c>
      <c r="I26" s="74">
        <v>4</v>
      </c>
      <c r="J26" s="139">
        <v>0</v>
      </c>
      <c r="K26" s="72">
        <v>0</v>
      </c>
      <c r="L26" s="114">
        <v>0</v>
      </c>
      <c r="M26" s="74">
        <v>0</v>
      </c>
      <c r="N26" s="75">
        <v>0</v>
      </c>
      <c r="O26" s="72">
        <v>0</v>
      </c>
      <c r="P26" s="114">
        <v>1</v>
      </c>
      <c r="Q26" s="74">
        <v>1</v>
      </c>
      <c r="R26" s="75">
        <v>0</v>
      </c>
      <c r="S26" s="72">
        <v>0</v>
      </c>
      <c r="T26" s="114">
        <v>0</v>
      </c>
      <c r="U26" s="74">
        <v>0</v>
      </c>
      <c r="V26" s="75">
        <v>0</v>
      </c>
      <c r="W26" s="72">
        <v>0</v>
      </c>
      <c r="X26" s="114">
        <v>0</v>
      </c>
      <c r="Y26" s="76">
        <v>0</v>
      </c>
      <c r="Z26" s="181">
        <f t="shared" si="0"/>
        <v>0</v>
      </c>
      <c r="AA26" s="182">
        <f t="shared" si="1"/>
        <v>0</v>
      </c>
      <c r="AB26" s="181">
        <f t="shared" si="2"/>
        <v>2</v>
      </c>
      <c r="AC26" s="182">
        <f t="shared" si="3"/>
        <v>5</v>
      </c>
      <c r="AD26" s="298" t="s">
        <v>48</v>
      </c>
      <c r="AE26" s="731">
        <v>28</v>
      </c>
    </row>
    <row r="27" spans="1:31" s="350" customFormat="1" ht="12.75">
      <c r="A27" s="351">
        <v>17</v>
      </c>
      <c r="B27" s="165" t="s">
        <v>180</v>
      </c>
      <c r="C27" s="165" t="s">
        <v>181</v>
      </c>
      <c r="D27" s="165">
        <v>2000</v>
      </c>
      <c r="E27" s="165" t="s">
        <v>79</v>
      </c>
      <c r="F27" s="139">
        <v>0</v>
      </c>
      <c r="G27" s="72">
        <v>0</v>
      </c>
      <c r="H27" s="114">
        <v>0</v>
      </c>
      <c r="I27" s="74">
        <v>0</v>
      </c>
      <c r="J27" s="139">
        <v>0</v>
      </c>
      <c r="K27" s="72">
        <v>0</v>
      </c>
      <c r="L27" s="114">
        <v>0</v>
      </c>
      <c r="M27" s="74">
        <v>0</v>
      </c>
      <c r="N27" s="75">
        <v>0</v>
      </c>
      <c r="O27" s="72">
        <v>0</v>
      </c>
      <c r="P27" s="114">
        <v>1</v>
      </c>
      <c r="Q27" s="74">
        <v>1</v>
      </c>
      <c r="R27" s="75">
        <v>0</v>
      </c>
      <c r="S27" s="72">
        <v>0</v>
      </c>
      <c r="T27" s="114">
        <v>0</v>
      </c>
      <c r="U27" s="74">
        <v>0</v>
      </c>
      <c r="V27" s="75">
        <v>0</v>
      </c>
      <c r="W27" s="72">
        <v>0</v>
      </c>
      <c r="X27" s="114">
        <v>0</v>
      </c>
      <c r="Y27" s="76">
        <v>0</v>
      </c>
      <c r="Z27" s="181">
        <f t="shared" si="0"/>
        <v>0</v>
      </c>
      <c r="AA27" s="182">
        <f t="shared" si="1"/>
        <v>0</v>
      </c>
      <c r="AB27" s="181">
        <f t="shared" si="2"/>
        <v>1</v>
      </c>
      <c r="AC27" s="182">
        <f t="shared" si="3"/>
        <v>1</v>
      </c>
      <c r="AD27" s="298" t="s">
        <v>49</v>
      </c>
      <c r="AE27" s="731">
        <v>25</v>
      </c>
    </row>
    <row r="28" spans="1:31" ht="12.75">
      <c r="A28" s="86">
        <v>16</v>
      </c>
      <c r="B28" s="165" t="s">
        <v>163</v>
      </c>
      <c r="C28" s="165" t="s">
        <v>164</v>
      </c>
      <c r="D28" s="165">
        <v>2003</v>
      </c>
      <c r="E28" s="165" t="s">
        <v>79</v>
      </c>
      <c r="F28" s="61">
        <v>0</v>
      </c>
      <c r="G28" s="72">
        <v>0</v>
      </c>
      <c r="H28" s="111">
        <v>0</v>
      </c>
      <c r="I28" s="54">
        <v>0</v>
      </c>
      <c r="J28" s="61">
        <v>0</v>
      </c>
      <c r="K28" s="72">
        <v>0</v>
      </c>
      <c r="L28" s="111">
        <v>0</v>
      </c>
      <c r="M28" s="54">
        <v>0</v>
      </c>
      <c r="N28" s="55">
        <v>0</v>
      </c>
      <c r="O28" s="72">
        <v>0</v>
      </c>
      <c r="P28" s="111">
        <v>1</v>
      </c>
      <c r="Q28" s="54">
        <v>2</v>
      </c>
      <c r="R28" s="55">
        <v>0</v>
      </c>
      <c r="S28" s="72">
        <v>0</v>
      </c>
      <c r="T28" s="111">
        <v>0</v>
      </c>
      <c r="U28" s="54">
        <v>0</v>
      </c>
      <c r="V28" s="55">
        <v>0</v>
      </c>
      <c r="W28" s="72">
        <v>0</v>
      </c>
      <c r="X28" s="111">
        <v>0</v>
      </c>
      <c r="Y28" s="56">
        <v>0</v>
      </c>
      <c r="Z28" s="181">
        <f t="shared" si="0"/>
        <v>0</v>
      </c>
      <c r="AA28" s="182">
        <f t="shared" si="1"/>
        <v>0</v>
      </c>
      <c r="AB28" s="181">
        <f t="shared" si="2"/>
        <v>1</v>
      </c>
      <c r="AC28" s="182">
        <f t="shared" si="3"/>
        <v>2</v>
      </c>
      <c r="AD28" s="298" t="s">
        <v>231</v>
      </c>
      <c r="AE28" s="731">
        <v>22</v>
      </c>
    </row>
    <row r="29" spans="1:31" ht="12.75">
      <c r="A29" s="86">
        <v>18</v>
      </c>
      <c r="B29" s="312" t="s">
        <v>105</v>
      </c>
      <c r="C29" s="312" t="s">
        <v>229</v>
      </c>
      <c r="D29" s="312"/>
      <c r="E29" s="312"/>
      <c r="F29" s="316">
        <v>0</v>
      </c>
      <c r="G29" s="72">
        <v>0</v>
      </c>
      <c r="H29" s="114">
        <v>1</v>
      </c>
      <c r="I29" s="74">
        <v>4</v>
      </c>
      <c r="J29" s="139">
        <v>0</v>
      </c>
      <c r="K29" s="72">
        <v>0</v>
      </c>
      <c r="L29" s="114">
        <v>0</v>
      </c>
      <c r="M29" s="74">
        <v>0</v>
      </c>
      <c r="N29" s="75">
        <v>0</v>
      </c>
      <c r="O29" s="72">
        <v>0</v>
      </c>
      <c r="P29" s="114">
        <v>0</v>
      </c>
      <c r="Q29" s="74">
        <v>0</v>
      </c>
      <c r="R29" s="75">
        <v>0</v>
      </c>
      <c r="S29" s="72">
        <v>0</v>
      </c>
      <c r="T29" s="114">
        <v>0</v>
      </c>
      <c r="U29" s="74">
        <v>0</v>
      </c>
      <c r="V29" s="75">
        <v>0</v>
      </c>
      <c r="W29" s="72">
        <v>0</v>
      </c>
      <c r="X29" s="114">
        <v>0</v>
      </c>
      <c r="Y29" s="76">
        <v>0</v>
      </c>
      <c r="Z29" s="181">
        <f t="shared" si="0"/>
        <v>0</v>
      </c>
      <c r="AA29" s="182">
        <f t="shared" si="1"/>
        <v>0</v>
      </c>
      <c r="AB29" s="181">
        <f t="shared" si="2"/>
        <v>1</v>
      </c>
      <c r="AC29" s="182">
        <f t="shared" si="3"/>
        <v>4</v>
      </c>
      <c r="AD29" s="298" t="s">
        <v>232</v>
      </c>
      <c r="AE29" s="731">
        <v>20</v>
      </c>
    </row>
    <row r="30" spans="1:31" ht="12.75">
      <c r="A30" s="83">
        <v>19</v>
      </c>
      <c r="B30" s="165" t="s">
        <v>67</v>
      </c>
      <c r="C30" s="165" t="s">
        <v>175</v>
      </c>
      <c r="D30" s="165">
        <v>2001</v>
      </c>
      <c r="E30" s="165" t="s">
        <v>79</v>
      </c>
      <c r="F30" s="311">
        <v>0</v>
      </c>
      <c r="G30" s="53">
        <v>0</v>
      </c>
      <c r="H30" s="111">
        <v>0</v>
      </c>
      <c r="I30" s="54">
        <v>0</v>
      </c>
      <c r="J30" s="61">
        <v>0</v>
      </c>
      <c r="K30" s="53">
        <v>0</v>
      </c>
      <c r="L30" s="111">
        <v>0</v>
      </c>
      <c r="M30" s="54">
        <v>0</v>
      </c>
      <c r="N30" s="55">
        <v>0</v>
      </c>
      <c r="O30" s="53">
        <v>0</v>
      </c>
      <c r="P30" s="111">
        <v>0</v>
      </c>
      <c r="Q30" s="54">
        <v>0</v>
      </c>
      <c r="R30" s="55">
        <v>0</v>
      </c>
      <c r="S30" s="53">
        <v>0</v>
      </c>
      <c r="T30" s="111">
        <v>0</v>
      </c>
      <c r="U30" s="54">
        <v>0</v>
      </c>
      <c r="V30" s="55">
        <v>0</v>
      </c>
      <c r="W30" s="53">
        <v>0</v>
      </c>
      <c r="X30" s="111">
        <v>0</v>
      </c>
      <c r="Y30" s="56">
        <v>0</v>
      </c>
      <c r="Z30" s="181">
        <f t="shared" si="0"/>
        <v>0</v>
      </c>
      <c r="AA30" s="182">
        <f t="shared" si="1"/>
        <v>0</v>
      </c>
      <c r="AB30" s="181">
        <f t="shared" si="2"/>
        <v>0</v>
      </c>
      <c r="AC30" s="182">
        <f t="shared" si="3"/>
        <v>0</v>
      </c>
      <c r="AD30" s="69" t="s">
        <v>233</v>
      </c>
      <c r="AE30" s="731">
        <v>18</v>
      </c>
    </row>
    <row r="31" spans="1:31" ht="12.75">
      <c r="A31" s="55">
        <v>20</v>
      </c>
      <c r="B31" s="408" t="s">
        <v>109</v>
      </c>
      <c r="C31" s="408" t="s">
        <v>179</v>
      </c>
      <c r="D31" s="408">
        <v>2001</v>
      </c>
      <c r="E31" s="410" t="s">
        <v>79</v>
      </c>
      <c r="F31" s="75">
        <v>0</v>
      </c>
      <c r="G31" s="72">
        <v>0</v>
      </c>
      <c r="H31" s="114">
        <v>0</v>
      </c>
      <c r="I31" s="74">
        <v>0</v>
      </c>
      <c r="J31" s="139">
        <v>0</v>
      </c>
      <c r="K31" s="72">
        <v>0</v>
      </c>
      <c r="L31" s="114">
        <v>0</v>
      </c>
      <c r="M31" s="74">
        <v>0</v>
      </c>
      <c r="N31" s="75">
        <v>0</v>
      </c>
      <c r="O31" s="72">
        <v>0</v>
      </c>
      <c r="P31" s="114">
        <v>0</v>
      </c>
      <c r="Q31" s="74">
        <v>0</v>
      </c>
      <c r="R31" s="75">
        <v>0</v>
      </c>
      <c r="S31" s="72">
        <v>0</v>
      </c>
      <c r="T31" s="114">
        <v>0</v>
      </c>
      <c r="U31" s="74">
        <v>0</v>
      </c>
      <c r="V31" s="75">
        <v>0</v>
      </c>
      <c r="W31" s="72">
        <v>0</v>
      </c>
      <c r="X31" s="114">
        <v>0</v>
      </c>
      <c r="Y31" s="76">
        <v>0</v>
      </c>
      <c r="Z31" s="181">
        <f t="shared" si="0"/>
        <v>0</v>
      </c>
      <c r="AA31" s="182">
        <f t="shared" si="1"/>
        <v>0</v>
      </c>
      <c r="AB31" s="181">
        <f t="shared" si="2"/>
        <v>0</v>
      </c>
      <c r="AC31" s="182">
        <f t="shared" si="3"/>
        <v>0</v>
      </c>
      <c r="AD31" s="115" t="s">
        <v>233</v>
      </c>
      <c r="AE31" s="87">
        <v>18</v>
      </c>
    </row>
    <row r="32" spans="1:31" ht="12.75">
      <c r="A32" s="52"/>
      <c r="B32" s="45" t="s">
        <v>183</v>
      </c>
      <c r="C32" s="45" t="s">
        <v>184</v>
      </c>
      <c r="D32" s="45">
        <v>1999</v>
      </c>
      <c r="E32" s="409" t="s">
        <v>79</v>
      </c>
      <c r="F32" s="75">
        <v>0</v>
      </c>
      <c r="G32" s="137">
        <v>0</v>
      </c>
      <c r="H32" s="138">
        <v>0</v>
      </c>
      <c r="I32" s="74">
        <v>0</v>
      </c>
      <c r="J32" s="139">
        <v>0</v>
      </c>
      <c r="K32" s="72">
        <v>0</v>
      </c>
      <c r="L32" s="114">
        <v>0</v>
      </c>
      <c r="M32" s="74">
        <v>0</v>
      </c>
      <c r="N32" s="75">
        <v>0</v>
      </c>
      <c r="O32" s="72">
        <v>0</v>
      </c>
      <c r="P32" s="114">
        <v>0</v>
      </c>
      <c r="Q32" s="74">
        <v>0</v>
      </c>
      <c r="R32" s="75">
        <v>0</v>
      </c>
      <c r="S32" s="72">
        <v>0</v>
      </c>
      <c r="T32" s="114">
        <v>0</v>
      </c>
      <c r="U32" s="74">
        <v>0</v>
      </c>
      <c r="V32" s="75">
        <v>0</v>
      </c>
      <c r="W32" s="72">
        <v>0</v>
      </c>
      <c r="X32" s="114">
        <v>0</v>
      </c>
      <c r="Y32" s="76">
        <v>0</v>
      </c>
      <c r="Z32" s="181">
        <f t="shared" si="0"/>
        <v>0</v>
      </c>
      <c r="AA32" s="182">
        <f t="shared" si="1"/>
        <v>0</v>
      </c>
      <c r="AB32" s="181">
        <f t="shared" si="2"/>
        <v>0</v>
      </c>
      <c r="AC32" s="182">
        <f t="shared" si="3"/>
        <v>0</v>
      </c>
      <c r="AD32" s="158" t="s">
        <v>233</v>
      </c>
      <c r="AE32" s="87">
        <v>18</v>
      </c>
    </row>
    <row r="33" spans="1:30" ht="11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3.5" thickBot="1">
      <c r="A35" s="5"/>
      <c r="B35" s="28"/>
      <c r="C35" s="28"/>
      <c r="D35" s="28"/>
      <c r="E35" s="28"/>
      <c r="F35" s="29" t="s">
        <v>54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5"/>
    </row>
    <row r="36" spans="1:30" ht="13.5" customHeight="1" thickBot="1">
      <c r="A36" s="5"/>
      <c r="B36" s="31" t="str">
        <f>CONCATENATE($C$4," pogrupis")</f>
        <v> pogrupis</v>
      </c>
      <c r="C36" s="32"/>
      <c r="D36" s="32"/>
      <c r="E36" s="234"/>
      <c r="F36" s="735" t="s">
        <v>15</v>
      </c>
      <c r="G36" s="735"/>
      <c r="H36" s="735"/>
      <c r="I36" s="735"/>
      <c r="J36" s="736" t="s">
        <v>16</v>
      </c>
      <c r="K36" s="736"/>
      <c r="L36" s="736"/>
      <c r="M36" s="736"/>
      <c r="N36" s="736" t="s">
        <v>17</v>
      </c>
      <c r="O36" s="736"/>
      <c r="P36" s="736"/>
      <c r="Q36" s="736"/>
      <c r="R36" s="736" t="s">
        <v>18</v>
      </c>
      <c r="S36" s="736"/>
      <c r="T36" s="736"/>
      <c r="U36" s="736"/>
      <c r="V36" s="736" t="s">
        <v>19</v>
      </c>
      <c r="W36" s="736"/>
      <c r="X36" s="736"/>
      <c r="Y36" s="736"/>
      <c r="Z36" s="736" t="s">
        <v>20</v>
      </c>
      <c r="AA36" s="736"/>
      <c r="AB36" s="736"/>
      <c r="AC36" s="736"/>
      <c r="AD36" s="34"/>
    </row>
    <row r="37" spans="1:31" ht="12" thickBot="1">
      <c r="A37" s="210" t="s">
        <v>0</v>
      </c>
      <c r="B37" s="236" t="s">
        <v>21</v>
      </c>
      <c r="C37" s="237" t="s">
        <v>22</v>
      </c>
      <c r="D37" s="237" t="s">
        <v>1</v>
      </c>
      <c r="E37" s="237" t="s">
        <v>2</v>
      </c>
      <c r="F37" s="216" t="s">
        <v>23</v>
      </c>
      <c r="G37" s="212" t="s">
        <v>24</v>
      </c>
      <c r="H37" s="213" t="s">
        <v>25</v>
      </c>
      <c r="I37" s="502" t="s">
        <v>24</v>
      </c>
      <c r="J37" s="501" t="s">
        <v>23</v>
      </c>
      <c r="K37" s="212" t="s">
        <v>24</v>
      </c>
      <c r="L37" s="213" t="s">
        <v>25</v>
      </c>
      <c r="M37" s="214" t="s">
        <v>24</v>
      </c>
      <c r="N37" s="211" t="s">
        <v>23</v>
      </c>
      <c r="O37" s="212" t="s">
        <v>24</v>
      </c>
      <c r="P37" s="213" t="s">
        <v>25</v>
      </c>
      <c r="Q37" s="214" t="s">
        <v>24</v>
      </c>
      <c r="R37" s="211" t="s">
        <v>23</v>
      </c>
      <c r="S37" s="212" t="s">
        <v>24</v>
      </c>
      <c r="T37" s="213" t="s">
        <v>25</v>
      </c>
      <c r="U37" s="214" t="s">
        <v>24</v>
      </c>
      <c r="V37" s="211" t="s">
        <v>23</v>
      </c>
      <c r="W37" s="212" t="s">
        <v>24</v>
      </c>
      <c r="X37" s="213" t="s">
        <v>25</v>
      </c>
      <c r="Y37" s="215" t="s">
        <v>24</v>
      </c>
      <c r="Z37" s="211" t="s">
        <v>26</v>
      </c>
      <c r="AA37" s="212" t="s">
        <v>53</v>
      </c>
      <c r="AB37" s="213" t="s">
        <v>28</v>
      </c>
      <c r="AC37" s="214" t="s">
        <v>53</v>
      </c>
      <c r="AD37" s="275" t="s">
        <v>29</v>
      </c>
      <c r="AE37" s="276" t="s">
        <v>33</v>
      </c>
    </row>
    <row r="38" spans="1:31" ht="12.75">
      <c r="A38" s="264">
        <v>1</v>
      </c>
      <c r="B38" s="165" t="s">
        <v>155</v>
      </c>
      <c r="C38" s="165" t="s">
        <v>156</v>
      </c>
      <c r="D38" s="165">
        <v>2001</v>
      </c>
      <c r="E38" s="355" t="s">
        <v>79</v>
      </c>
      <c r="F38" s="728">
        <v>1</v>
      </c>
      <c r="G38" s="72">
        <v>1</v>
      </c>
      <c r="H38" s="114">
        <v>1</v>
      </c>
      <c r="I38" s="175">
        <v>1</v>
      </c>
      <c r="J38" s="139">
        <v>1</v>
      </c>
      <c r="K38" s="72">
        <v>3</v>
      </c>
      <c r="L38" s="114">
        <v>1</v>
      </c>
      <c r="M38" s="74">
        <v>3</v>
      </c>
      <c r="N38" s="75">
        <v>1</v>
      </c>
      <c r="O38" s="72">
        <v>1</v>
      </c>
      <c r="P38" s="114">
        <v>1</v>
      </c>
      <c r="Q38" s="74">
        <v>1</v>
      </c>
      <c r="R38" s="75">
        <v>1</v>
      </c>
      <c r="S38" s="72">
        <v>1</v>
      </c>
      <c r="T38" s="114">
        <v>1</v>
      </c>
      <c r="U38" s="74">
        <v>1</v>
      </c>
      <c r="V38" s="75">
        <v>1</v>
      </c>
      <c r="W38" s="72">
        <v>1</v>
      </c>
      <c r="X38" s="114">
        <v>1</v>
      </c>
      <c r="Y38" s="76">
        <v>1</v>
      </c>
      <c r="Z38" s="183">
        <f aca="true" t="shared" si="4" ref="Z38:Z46">F38+J38+N38+R38+V38</f>
        <v>5</v>
      </c>
      <c r="AA38" s="184">
        <f aca="true" t="shared" si="5" ref="AA38:AA46">G38+K38+O38+S38+W38</f>
        <v>7</v>
      </c>
      <c r="AB38" s="183">
        <f aca="true" t="shared" si="6" ref="AB38:AB46">H38+L38+P38+T38+X38</f>
        <v>5</v>
      </c>
      <c r="AC38" s="184">
        <f aca="true" t="shared" si="7" ref="AC38:AC46">I38+M38+Q38+U38+Y38</f>
        <v>7</v>
      </c>
      <c r="AD38" s="115" t="s">
        <v>35</v>
      </c>
      <c r="AE38" s="731">
        <v>100</v>
      </c>
    </row>
    <row r="39" spans="1:31" ht="12.75">
      <c r="A39" s="263">
        <v>3</v>
      </c>
      <c r="B39" s="165" t="s">
        <v>161</v>
      </c>
      <c r="C39" s="165" t="s">
        <v>162</v>
      </c>
      <c r="D39" s="165">
        <v>2000</v>
      </c>
      <c r="E39" s="355" t="s">
        <v>79</v>
      </c>
      <c r="F39" s="281">
        <v>1</v>
      </c>
      <c r="G39" s="53">
        <v>1</v>
      </c>
      <c r="H39" s="111">
        <v>1</v>
      </c>
      <c r="I39" s="172">
        <v>1</v>
      </c>
      <c r="J39" s="61">
        <v>1</v>
      </c>
      <c r="K39" s="53">
        <v>1</v>
      </c>
      <c r="L39" s="111">
        <v>1</v>
      </c>
      <c r="M39" s="54">
        <v>1</v>
      </c>
      <c r="N39" s="55">
        <v>1</v>
      </c>
      <c r="O39" s="53">
        <v>1</v>
      </c>
      <c r="P39" s="111">
        <v>1</v>
      </c>
      <c r="Q39" s="54">
        <v>1</v>
      </c>
      <c r="R39" s="55">
        <v>1</v>
      </c>
      <c r="S39" s="53">
        <v>1</v>
      </c>
      <c r="T39" s="111">
        <v>1</v>
      </c>
      <c r="U39" s="54">
        <v>1</v>
      </c>
      <c r="V39" s="55">
        <v>0</v>
      </c>
      <c r="W39" s="53">
        <v>0</v>
      </c>
      <c r="X39" s="111">
        <v>1</v>
      </c>
      <c r="Y39" s="56">
        <v>2</v>
      </c>
      <c r="Z39" s="181">
        <f t="shared" si="4"/>
        <v>4</v>
      </c>
      <c r="AA39" s="182">
        <f t="shared" si="5"/>
        <v>4</v>
      </c>
      <c r="AB39" s="181">
        <f t="shared" si="6"/>
        <v>5</v>
      </c>
      <c r="AC39" s="182">
        <f t="shared" si="7"/>
        <v>6</v>
      </c>
      <c r="AD39" s="112" t="s">
        <v>36</v>
      </c>
      <c r="AE39" s="731">
        <v>89</v>
      </c>
    </row>
    <row r="40" spans="1:31" ht="12.75">
      <c r="A40" s="263">
        <v>2</v>
      </c>
      <c r="B40" s="165" t="s">
        <v>153</v>
      </c>
      <c r="C40" s="165" t="s">
        <v>154</v>
      </c>
      <c r="D40" s="165">
        <v>2001</v>
      </c>
      <c r="E40" s="355" t="s">
        <v>79</v>
      </c>
      <c r="F40" s="281">
        <v>1</v>
      </c>
      <c r="G40" s="140">
        <v>2</v>
      </c>
      <c r="H40" s="141">
        <v>1</v>
      </c>
      <c r="I40" s="172">
        <v>1</v>
      </c>
      <c r="J40" s="61">
        <v>1</v>
      </c>
      <c r="K40" s="53">
        <v>2</v>
      </c>
      <c r="L40" s="111">
        <v>1</v>
      </c>
      <c r="M40" s="54">
        <v>2</v>
      </c>
      <c r="N40" s="55">
        <v>1</v>
      </c>
      <c r="O40" s="53">
        <v>3</v>
      </c>
      <c r="P40" s="111">
        <v>1</v>
      </c>
      <c r="Q40" s="54">
        <v>1</v>
      </c>
      <c r="R40" s="55">
        <v>1</v>
      </c>
      <c r="S40" s="53">
        <v>1</v>
      </c>
      <c r="T40" s="111">
        <v>1</v>
      </c>
      <c r="U40" s="54">
        <v>1</v>
      </c>
      <c r="V40" s="55">
        <v>0</v>
      </c>
      <c r="W40" s="53">
        <v>0</v>
      </c>
      <c r="X40" s="111">
        <v>0</v>
      </c>
      <c r="Y40" s="56">
        <v>0</v>
      </c>
      <c r="Z40" s="181">
        <f t="shared" si="4"/>
        <v>4</v>
      </c>
      <c r="AA40" s="182">
        <f t="shared" si="5"/>
        <v>8</v>
      </c>
      <c r="AB40" s="181">
        <f t="shared" si="6"/>
        <v>4</v>
      </c>
      <c r="AC40" s="182">
        <f t="shared" si="7"/>
        <v>5</v>
      </c>
      <c r="AD40" s="115" t="s">
        <v>37</v>
      </c>
      <c r="AE40" s="731">
        <v>79</v>
      </c>
    </row>
    <row r="41" spans="1:31" ht="12.75">
      <c r="A41" s="263">
        <v>4</v>
      </c>
      <c r="B41" s="363" t="s">
        <v>161</v>
      </c>
      <c r="C41" s="165" t="s">
        <v>230</v>
      </c>
      <c r="D41" s="354"/>
      <c r="E41" s="727"/>
      <c r="F41" s="281">
        <v>0</v>
      </c>
      <c r="G41" s="53">
        <v>0</v>
      </c>
      <c r="H41" s="111">
        <v>1</v>
      </c>
      <c r="I41" s="172">
        <v>1</v>
      </c>
      <c r="J41" s="61">
        <v>0</v>
      </c>
      <c r="K41" s="53">
        <v>0</v>
      </c>
      <c r="L41" s="111">
        <v>0</v>
      </c>
      <c r="M41" s="54">
        <v>0</v>
      </c>
      <c r="N41" s="55">
        <v>1</v>
      </c>
      <c r="O41" s="53">
        <v>1</v>
      </c>
      <c r="P41" s="111">
        <v>1</v>
      </c>
      <c r="Q41" s="54">
        <v>1</v>
      </c>
      <c r="R41" s="55">
        <v>1</v>
      </c>
      <c r="S41" s="53">
        <v>1</v>
      </c>
      <c r="T41" s="111">
        <v>1</v>
      </c>
      <c r="U41" s="54">
        <v>1</v>
      </c>
      <c r="V41" s="55">
        <v>0</v>
      </c>
      <c r="W41" s="53">
        <v>0</v>
      </c>
      <c r="X41" s="111">
        <v>1</v>
      </c>
      <c r="Y41" s="56">
        <v>2</v>
      </c>
      <c r="Z41" s="181">
        <f t="shared" si="4"/>
        <v>2</v>
      </c>
      <c r="AA41" s="182">
        <f t="shared" si="5"/>
        <v>2</v>
      </c>
      <c r="AB41" s="181">
        <f t="shared" si="6"/>
        <v>4</v>
      </c>
      <c r="AC41" s="182">
        <f t="shared" si="7"/>
        <v>5</v>
      </c>
      <c r="AD41" s="112" t="s">
        <v>38</v>
      </c>
      <c r="AE41" s="731">
        <v>71</v>
      </c>
    </row>
    <row r="42" spans="1:31" ht="12.75">
      <c r="A42" s="263">
        <v>5</v>
      </c>
      <c r="B42" s="165" t="s">
        <v>149</v>
      </c>
      <c r="C42" s="165" t="s">
        <v>150</v>
      </c>
      <c r="D42" s="165">
        <v>2003</v>
      </c>
      <c r="E42" s="355" t="s">
        <v>79</v>
      </c>
      <c r="F42" s="281">
        <v>0</v>
      </c>
      <c r="G42" s="53">
        <v>0</v>
      </c>
      <c r="H42" s="111">
        <v>1</v>
      </c>
      <c r="I42" s="172">
        <v>1</v>
      </c>
      <c r="J42" s="61">
        <v>1</v>
      </c>
      <c r="K42" s="53">
        <v>2</v>
      </c>
      <c r="L42" s="111">
        <v>1</v>
      </c>
      <c r="M42" s="54">
        <v>2</v>
      </c>
      <c r="N42" s="55">
        <v>1</v>
      </c>
      <c r="O42" s="53">
        <v>2</v>
      </c>
      <c r="P42" s="111">
        <v>1</v>
      </c>
      <c r="Q42" s="54">
        <v>1</v>
      </c>
      <c r="R42" s="55">
        <v>0</v>
      </c>
      <c r="S42" s="53">
        <v>0</v>
      </c>
      <c r="T42" s="111">
        <v>1</v>
      </c>
      <c r="U42" s="54">
        <v>1</v>
      </c>
      <c r="V42" s="55">
        <v>0</v>
      </c>
      <c r="W42" s="53">
        <v>0</v>
      </c>
      <c r="X42" s="111">
        <v>0</v>
      </c>
      <c r="Y42" s="56">
        <v>0</v>
      </c>
      <c r="Z42" s="181">
        <f t="shared" si="4"/>
        <v>2</v>
      </c>
      <c r="AA42" s="182">
        <f t="shared" si="5"/>
        <v>4</v>
      </c>
      <c r="AB42" s="181">
        <f t="shared" si="6"/>
        <v>4</v>
      </c>
      <c r="AC42" s="182">
        <f t="shared" si="7"/>
        <v>5</v>
      </c>
      <c r="AD42" s="112" t="s">
        <v>39</v>
      </c>
      <c r="AE42" s="731">
        <v>63</v>
      </c>
    </row>
    <row r="43" spans="1:31" ht="12.75">
      <c r="A43" s="263">
        <v>6</v>
      </c>
      <c r="B43" s="165" t="s">
        <v>147</v>
      </c>
      <c r="C43" s="165" t="s">
        <v>148</v>
      </c>
      <c r="D43" s="165">
        <v>2000</v>
      </c>
      <c r="E43" s="355" t="s">
        <v>79</v>
      </c>
      <c r="F43" s="281">
        <v>0</v>
      </c>
      <c r="G43" s="53">
        <v>0</v>
      </c>
      <c r="H43" s="111">
        <v>0</v>
      </c>
      <c r="I43" s="172">
        <v>0</v>
      </c>
      <c r="J43" s="61">
        <v>0</v>
      </c>
      <c r="K43" s="53">
        <v>0</v>
      </c>
      <c r="L43" s="111">
        <v>0</v>
      </c>
      <c r="M43" s="54">
        <v>0</v>
      </c>
      <c r="N43" s="55">
        <v>0</v>
      </c>
      <c r="O43" s="53">
        <v>0</v>
      </c>
      <c r="P43" s="111">
        <v>0</v>
      </c>
      <c r="Q43" s="54">
        <v>0</v>
      </c>
      <c r="R43" s="55">
        <v>1</v>
      </c>
      <c r="S43" s="53">
        <v>1</v>
      </c>
      <c r="T43" s="111">
        <v>1</v>
      </c>
      <c r="U43" s="54">
        <v>1</v>
      </c>
      <c r="V43" s="55">
        <v>0</v>
      </c>
      <c r="W43" s="53">
        <v>0</v>
      </c>
      <c r="X43" s="111">
        <v>0</v>
      </c>
      <c r="Y43" s="56">
        <v>0</v>
      </c>
      <c r="Z43" s="181">
        <f t="shared" si="4"/>
        <v>1</v>
      </c>
      <c r="AA43" s="182">
        <f t="shared" si="5"/>
        <v>1</v>
      </c>
      <c r="AB43" s="181">
        <f t="shared" si="6"/>
        <v>1</v>
      </c>
      <c r="AC43" s="182">
        <f t="shared" si="7"/>
        <v>1</v>
      </c>
      <c r="AD43" s="115" t="s">
        <v>41</v>
      </c>
      <c r="AE43" s="731">
        <v>56</v>
      </c>
    </row>
    <row r="44" spans="1:31" ht="12.75">
      <c r="A44" s="263">
        <v>7</v>
      </c>
      <c r="B44" s="165" t="s">
        <v>159</v>
      </c>
      <c r="C44" s="165" t="s">
        <v>160</v>
      </c>
      <c r="D44" s="165">
        <v>2002</v>
      </c>
      <c r="E44" s="355" t="s">
        <v>79</v>
      </c>
      <c r="F44" s="281">
        <v>0</v>
      </c>
      <c r="G44" s="140">
        <v>0</v>
      </c>
      <c r="H44" s="141">
        <v>1</v>
      </c>
      <c r="I44" s="172">
        <v>3</v>
      </c>
      <c r="J44" s="61">
        <v>0</v>
      </c>
      <c r="K44" s="53">
        <v>0</v>
      </c>
      <c r="L44" s="111">
        <v>0</v>
      </c>
      <c r="M44" s="54">
        <v>0</v>
      </c>
      <c r="N44" s="55">
        <v>0</v>
      </c>
      <c r="O44" s="53">
        <v>0</v>
      </c>
      <c r="P44" s="111">
        <v>1</v>
      </c>
      <c r="Q44" s="54">
        <v>2</v>
      </c>
      <c r="R44" s="55">
        <v>1</v>
      </c>
      <c r="S44" s="53">
        <v>2</v>
      </c>
      <c r="T44" s="111">
        <v>1</v>
      </c>
      <c r="U44" s="54">
        <v>1</v>
      </c>
      <c r="V44" s="55">
        <v>0</v>
      </c>
      <c r="W44" s="53">
        <v>0</v>
      </c>
      <c r="X44" s="111">
        <v>0</v>
      </c>
      <c r="Y44" s="56">
        <v>0</v>
      </c>
      <c r="Z44" s="181">
        <f t="shared" si="4"/>
        <v>1</v>
      </c>
      <c r="AA44" s="182">
        <f t="shared" si="5"/>
        <v>2</v>
      </c>
      <c r="AB44" s="181">
        <f t="shared" si="6"/>
        <v>3</v>
      </c>
      <c r="AC44" s="182">
        <f t="shared" si="7"/>
        <v>6</v>
      </c>
      <c r="AD44" s="112" t="s">
        <v>42</v>
      </c>
      <c r="AE44" s="731">
        <v>50</v>
      </c>
    </row>
    <row r="45" spans="1:31" ht="12.75">
      <c r="A45" s="263">
        <v>8</v>
      </c>
      <c r="B45" s="165" t="s">
        <v>157</v>
      </c>
      <c r="C45" s="165" t="s">
        <v>158</v>
      </c>
      <c r="D45" s="165">
        <v>2000</v>
      </c>
      <c r="E45" s="355" t="s">
        <v>101</v>
      </c>
      <c r="F45" s="729">
        <v>0</v>
      </c>
      <c r="G45" s="53">
        <v>0</v>
      </c>
      <c r="H45" s="111">
        <v>0</v>
      </c>
      <c r="I45" s="172">
        <v>0</v>
      </c>
      <c r="J45" s="61">
        <v>0</v>
      </c>
      <c r="K45" s="53">
        <v>0</v>
      </c>
      <c r="L45" s="111">
        <v>0</v>
      </c>
      <c r="M45" s="54">
        <v>0</v>
      </c>
      <c r="N45" s="55">
        <v>0</v>
      </c>
      <c r="O45" s="53">
        <v>0</v>
      </c>
      <c r="P45" s="111">
        <v>1</v>
      </c>
      <c r="Q45" s="54">
        <v>1</v>
      </c>
      <c r="R45" s="55">
        <v>1</v>
      </c>
      <c r="S45" s="53">
        <v>2</v>
      </c>
      <c r="T45" s="111">
        <v>1</v>
      </c>
      <c r="U45" s="54">
        <v>1</v>
      </c>
      <c r="V45" s="55">
        <v>0</v>
      </c>
      <c r="W45" s="53">
        <v>0</v>
      </c>
      <c r="X45" s="111">
        <v>0</v>
      </c>
      <c r="Y45" s="56">
        <v>0</v>
      </c>
      <c r="Z45" s="181">
        <f t="shared" si="4"/>
        <v>1</v>
      </c>
      <c r="AA45" s="182">
        <f t="shared" si="5"/>
        <v>2</v>
      </c>
      <c r="AB45" s="181">
        <f t="shared" si="6"/>
        <v>2</v>
      </c>
      <c r="AC45" s="182">
        <f t="shared" si="7"/>
        <v>2</v>
      </c>
      <c r="AD45" s="112" t="s">
        <v>34</v>
      </c>
      <c r="AE45" s="731">
        <v>44</v>
      </c>
    </row>
    <row r="46" spans="1:31" ht="13.5" thickBot="1">
      <c r="A46" s="171">
        <v>9</v>
      </c>
      <c r="B46" s="415" t="s">
        <v>151</v>
      </c>
      <c r="C46" s="208" t="s">
        <v>152</v>
      </c>
      <c r="D46" s="416">
        <v>2001</v>
      </c>
      <c r="E46" s="415" t="s">
        <v>79</v>
      </c>
      <c r="F46" s="708">
        <v>0</v>
      </c>
      <c r="G46" s="177">
        <v>0</v>
      </c>
      <c r="H46" s="238">
        <v>0</v>
      </c>
      <c r="I46" s="179">
        <v>0</v>
      </c>
      <c r="J46" s="61">
        <v>0</v>
      </c>
      <c r="K46" s="53">
        <v>0</v>
      </c>
      <c r="L46" s="111">
        <v>0</v>
      </c>
      <c r="M46" s="54">
        <v>0</v>
      </c>
      <c r="N46" s="55">
        <v>0</v>
      </c>
      <c r="O46" s="53">
        <v>0</v>
      </c>
      <c r="P46" s="111">
        <v>0</v>
      </c>
      <c r="Q46" s="54">
        <v>0</v>
      </c>
      <c r="R46" s="55">
        <v>0</v>
      </c>
      <c r="S46" s="53">
        <v>0</v>
      </c>
      <c r="T46" s="111">
        <v>1</v>
      </c>
      <c r="U46" s="54">
        <v>1</v>
      </c>
      <c r="V46" s="55">
        <v>0</v>
      </c>
      <c r="W46" s="53">
        <v>0</v>
      </c>
      <c r="X46" s="111">
        <v>0</v>
      </c>
      <c r="Y46" s="56">
        <v>0</v>
      </c>
      <c r="Z46" s="181">
        <f t="shared" si="4"/>
        <v>0</v>
      </c>
      <c r="AA46" s="182">
        <f t="shared" si="5"/>
        <v>0</v>
      </c>
      <c r="AB46" s="181">
        <f t="shared" si="6"/>
        <v>1</v>
      </c>
      <c r="AC46" s="182">
        <f t="shared" si="7"/>
        <v>1</v>
      </c>
      <c r="AD46" s="115" t="s">
        <v>40</v>
      </c>
      <c r="AE46" s="731">
        <v>39</v>
      </c>
    </row>
    <row r="47" spans="1:31" ht="12.75">
      <c r="A47" s="269"/>
      <c r="B47" s="161"/>
      <c r="C47" s="161"/>
      <c r="D47" s="161"/>
      <c r="E47" s="161"/>
      <c r="F47" s="259"/>
      <c r="G47" s="258"/>
      <c r="H47" s="259"/>
      <c r="I47" s="258"/>
      <c r="J47" s="259"/>
      <c r="K47" s="258"/>
      <c r="L47" s="259"/>
      <c r="M47" s="258"/>
      <c r="N47" s="259"/>
      <c r="O47" s="258"/>
      <c r="P47" s="259"/>
      <c r="Q47" s="258"/>
      <c r="R47" s="259"/>
      <c r="S47" s="258"/>
      <c r="T47" s="259"/>
      <c r="U47" s="258"/>
      <c r="V47" s="259"/>
      <c r="W47" s="258"/>
      <c r="X47" s="259"/>
      <c r="Y47" s="258"/>
      <c r="Z47" s="270"/>
      <c r="AA47" s="271"/>
      <c r="AB47" s="270"/>
      <c r="AC47" s="271"/>
      <c r="AD47" s="272"/>
      <c r="AE47" s="104"/>
    </row>
    <row r="48" spans="1:31" ht="12.75">
      <c r="A48" s="269"/>
      <c r="B48" s="161"/>
      <c r="C48" s="161"/>
      <c r="D48" s="161"/>
      <c r="E48" s="161"/>
      <c r="F48" s="27"/>
      <c r="G48" s="258"/>
      <c r="H48" s="259"/>
      <c r="I48" s="258"/>
      <c r="J48" s="259"/>
      <c r="K48" s="258"/>
      <c r="L48" s="259"/>
      <c r="M48" s="258"/>
      <c r="N48" s="259"/>
      <c r="O48" s="258"/>
      <c r="P48" s="259"/>
      <c r="Q48" s="258"/>
      <c r="R48" s="259"/>
      <c r="S48" s="258"/>
      <c r="T48" s="259"/>
      <c r="U48" s="258"/>
      <c r="V48" s="259"/>
      <c r="W48" s="258"/>
      <c r="X48" s="259"/>
      <c r="Y48" s="258"/>
      <c r="Z48" s="273"/>
      <c r="AA48" s="274"/>
      <c r="AB48" s="273"/>
      <c r="AC48" s="274"/>
      <c r="AD48" s="246"/>
      <c r="AE48" s="104"/>
    </row>
    <row r="49" spans="1:31" ht="12.75">
      <c r="A49" s="269"/>
      <c r="B49" s="161"/>
      <c r="C49" s="161"/>
      <c r="D49" s="161"/>
      <c r="E49" s="161"/>
      <c r="F49" s="259"/>
      <c r="G49" s="258"/>
      <c r="H49" s="259"/>
      <c r="I49" s="258"/>
      <c r="J49" s="259"/>
      <c r="K49" s="258"/>
      <c r="L49" s="259"/>
      <c r="M49" s="258"/>
      <c r="N49" s="259"/>
      <c r="O49" s="258"/>
      <c r="P49" s="259"/>
      <c r="Q49" s="258"/>
      <c r="R49" s="259"/>
      <c r="S49" s="258"/>
      <c r="T49" s="259"/>
      <c r="U49" s="258"/>
      <c r="V49" s="259"/>
      <c r="W49" s="258"/>
      <c r="X49" s="259"/>
      <c r="Y49" s="258"/>
      <c r="Z49" s="273"/>
      <c r="AA49" s="274"/>
      <c r="AB49" s="273"/>
      <c r="AC49" s="274"/>
      <c r="AD49" s="272"/>
      <c r="AE49" s="27"/>
    </row>
    <row r="50" spans="1:32" ht="12.75">
      <c r="A50" s="221"/>
      <c r="B50" s="222"/>
      <c r="C50" s="222"/>
      <c r="D50" s="222"/>
      <c r="E50" s="222"/>
      <c r="F50" s="223"/>
      <c r="G50" s="224"/>
      <c r="H50" s="223"/>
      <c r="I50" s="224"/>
      <c r="J50" s="223"/>
      <c r="K50" s="224"/>
      <c r="L50" s="223"/>
      <c r="M50" s="224"/>
      <c r="N50" s="223"/>
      <c r="O50" s="224"/>
      <c r="P50" s="223"/>
      <c r="Q50" s="224"/>
      <c r="R50" s="223"/>
      <c r="S50" s="224"/>
      <c r="T50" s="223"/>
      <c r="U50" s="224"/>
      <c r="V50" s="223"/>
      <c r="W50" s="224"/>
      <c r="X50" s="223"/>
      <c r="Y50" s="224"/>
      <c r="Z50" s="231"/>
      <c r="AA50" s="232"/>
      <c r="AB50" s="231"/>
      <c r="AC50" s="232"/>
      <c r="AD50" s="233"/>
      <c r="AE50" s="228"/>
      <c r="AF50" s="218"/>
    </row>
    <row r="51" spans="1:32" ht="12.75">
      <c r="A51" s="221"/>
      <c r="B51" s="222"/>
      <c r="C51" s="222"/>
      <c r="D51" s="222"/>
      <c r="E51" s="222"/>
      <c r="F51" s="228"/>
      <c r="G51" s="224"/>
      <c r="H51" s="223"/>
      <c r="I51" s="224"/>
      <c r="J51" s="223"/>
      <c r="K51" s="224"/>
      <c r="L51" s="223"/>
      <c r="M51" s="224"/>
      <c r="N51" s="223"/>
      <c r="O51" s="224"/>
      <c r="P51" s="223"/>
      <c r="Q51" s="224"/>
      <c r="R51" s="223"/>
      <c r="S51" s="224"/>
      <c r="T51" s="223"/>
      <c r="U51" s="224"/>
      <c r="V51" s="223"/>
      <c r="W51" s="224"/>
      <c r="X51" s="223"/>
      <c r="Y51" s="224"/>
      <c r="Z51" s="231"/>
      <c r="AA51" s="232"/>
      <c r="AB51" s="231"/>
      <c r="AC51" s="232"/>
      <c r="AD51" s="229"/>
      <c r="AE51" s="230"/>
      <c r="AF51" s="218"/>
    </row>
    <row r="52" spans="1:32" ht="12.75">
      <c r="A52" s="221"/>
      <c r="B52" s="222"/>
      <c r="C52" s="222"/>
      <c r="D52" s="222"/>
      <c r="E52" s="222"/>
      <c r="F52" s="228"/>
      <c r="G52" s="224"/>
      <c r="H52" s="223"/>
      <c r="I52" s="224"/>
      <c r="J52" s="223"/>
      <c r="K52" s="224"/>
      <c r="L52" s="223"/>
      <c r="M52" s="224"/>
      <c r="N52" s="223"/>
      <c r="O52" s="224"/>
      <c r="P52" s="223"/>
      <c r="Q52" s="224"/>
      <c r="R52" s="223"/>
      <c r="S52" s="224"/>
      <c r="T52" s="223"/>
      <c r="U52" s="224"/>
      <c r="V52" s="223"/>
      <c r="W52" s="224"/>
      <c r="X52" s="223"/>
      <c r="Y52" s="224"/>
      <c r="Z52" s="231"/>
      <c r="AA52" s="232"/>
      <c r="AB52" s="231"/>
      <c r="AC52" s="232"/>
      <c r="AD52" s="229"/>
      <c r="AE52" s="230"/>
      <c r="AF52" s="218"/>
    </row>
    <row r="53" spans="1:32" ht="12.75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51"/>
      <c r="AE53" s="732"/>
      <c r="AF53" s="251"/>
    </row>
    <row r="54" spans="30:32" ht="12.75">
      <c r="AD54"/>
      <c r="AE54" s="733"/>
      <c r="AF54"/>
    </row>
    <row r="55" spans="30:32" ht="11.25" customHeight="1">
      <c r="AD55"/>
      <c r="AE55" s="733"/>
      <c r="AF55"/>
    </row>
    <row r="56" spans="30:32" ht="12.75">
      <c r="AD56"/>
      <c r="AE56" s="733"/>
      <c r="AF56"/>
    </row>
    <row r="57" spans="30:32" ht="11.25" customHeight="1">
      <c r="AD57"/>
      <c r="AE57" s="733"/>
      <c r="AF57"/>
    </row>
    <row r="58" spans="30:32" ht="12.75">
      <c r="AD58"/>
      <c r="AE58" s="733"/>
      <c r="AF58"/>
    </row>
    <row r="59" ht="11.25" customHeight="1"/>
    <row r="61" ht="11.25" customHeight="1"/>
    <row r="63" ht="11.25" customHeight="1"/>
    <row r="64" ht="13.5" customHeight="1"/>
  </sheetData>
  <sheetProtection selectLockedCells="1" selectUnlockedCells="1"/>
  <mergeCells count="13">
    <mergeCell ref="Z10:AC10"/>
    <mergeCell ref="F36:I36"/>
    <mergeCell ref="J36:M36"/>
    <mergeCell ref="N36:Q36"/>
    <mergeCell ref="R36:U36"/>
    <mergeCell ref="V36:Y36"/>
    <mergeCell ref="Z36:AC36"/>
    <mergeCell ref="R10:U10"/>
    <mergeCell ref="V10:Y10"/>
    <mergeCell ref="D3:F3"/>
    <mergeCell ref="F10:I10"/>
    <mergeCell ref="J10:M10"/>
    <mergeCell ref="N10:Q10"/>
  </mergeCells>
  <printOptions/>
  <pageMargins left="0.5513888888888889" right="0.19652777777777777" top="0.5902777777777778" bottom="0.5902777777777778" header="0.5118055555555555" footer="0.5118055555555555"/>
  <pageSetup fitToHeight="1" fitToWidth="1" horizontalDpi="300" verticalDpi="300" orientation="landscape" paperSize="9" scale="72" r:id="rId1"/>
  <ignoredErrors>
    <ignoredError sqref="AD38:AD46 AD14 AD12:AD13 AD15:AD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view="pageBreakPreview" zoomScale="85" zoomScaleNormal="75" zoomScaleSheetLayoutView="85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2" customWidth="1"/>
    <col min="2" max="2" width="22.421875" style="2" customWidth="1"/>
    <col min="3" max="3" width="21.140625" style="2" customWidth="1"/>
    <col min="4" max="4" width="7.421875" style="2" customWidth="1"/>
    <col min="5" max="5" width="10.28125" style="2" customWidth="1"/>
    <col min="6" max="25" width="4.7109375" style="2" customWidth="1" outlineLevel="1"/>
    <col min="26" max="26" width="0.2890625" style="2" customWidth="1" outlineLevel="1"/>
    <col min="27" max="27" width="0.13671875" style="2" customWidth="1" outlineLevel="1"/>
    <col min="28" max="29" width="0.2890625" style="2" customWidth="1" outlineLevel="1"/>
    <col min="30" max="34" width="4.7109375" style="2" customWidth="1"/>
    <col min="35" max="35" width="5.28125" style="2" customWidth="1"/>
    <col min="36" max="16384" width="9.140625" style="2" customWidth="1"/>
  </cols>
  <sheetData>
    <row r="1" spans="1:34" ht="15.75">
      <c r="A1" s="148" t="str">
        <f>'[1]A gr.'!A1</f>
        <v>2010 m. LIETUVOS BOULDERINGO TAURĖ. 6 Etapas - MD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2.75" customHeight="1">
      <c r="A3" s="5"/>
      <c r="B3" s="7" t="s">
        <v>8</v>
      </c>
      <c r="C3" s="131"/>
      <c r="D3" s="737">
        <v>40530</v>
      </c>
      <c r="E3" s="737"/>
      <c r="F3" s="737"/>
      <c r="G3" s="149"/>
      <c r="H3" s="14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  <c r="AF3" s="10"/>
      <c r="AG3" s="10"/>
      <c r="AH3" s="5"/>
    </row>
    <row r="4" spans="1:34" ht="12">
      <c r="A4" s="5"/>
      <c r="B4" s="11" t="s">
        <v>9</v>
      </c>
      <c r="C4" s="12"/>
      <c r="D4" s="12"/>
      <c r="E4" s="13" t="s">
        <v>3</v>
      </c>
      <c r="F4" s="14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6"/>
      <c r="AE4" s="6"/>
      <c r="AF4" s="6"/>
      <c r="AG4" s="6"/>
      <c r="AH4" s="6"/>
    </row>
    <row r="5" spans="1:34" ht="12">
      <c r="A5" s="5"/>
      <c r="B5" s="11" t="s">
        <v>10</v>
      </c>
      <c r="C5" s="18"/>
      <c r="D5" s="18" t="s">
        <v>56</v>
      </c>
      <c r="E5" s="13"/>
      <c r="F5" s="19"/>
      <c r="G5" s="150"/>
      <c r="H5" s="15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6"/>
      <c r="AE5" s="6"/>
      <c r="AF5" s="6"/>
      <c r="AG5" s="6"/>
      <c r="AH5" s="6"/>
    </row>
    <row r="6" spans="1:34" ht="12">
      <c r="A6" s="5"/>
      <c r="B6" s="11" t="s">
        <v>11</v>
      </c>
      <c r="C6" s="132"/>
      <c r="D6" s="18" t="s">
        <v>57</v>
      </c>
      <c r="E6" s="13"/>
      <c r="F6" s="19"/>
      <c r="G6" s="151"/>
      <c r="H6" s="15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6"/>
      <c r="AE6" s="6"/>
      <c r="AF6" s="6"/>
      <c r="AG6" s="6"/>
      <c r="AH6" s="6"/>
    </row>
    <row r="7" spans="1:34" ht="13.5" customHeight="1" thickBot="1">
      <c r="A7" s="5"/>
      <c r="B7" s="22" t="s">
        <v>12</v>
      </c>
      <c r="C7" s="133"/>
      <c r="D7" s="23" t="s">
        <v>62</v>
      </c>
      <c r="E7" s="24"/>
      <c r="F7" s="25"/>
      <c r="G7" s="152"/>
      <c r="H7" s="152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5"/>
      <c r="AE7" s="5"/>
      <c r="AF7" s="5"/>
      <c r="AG7" s="5"/>
      <c r="AH7" s="5"/>
    </row>
    <row r="8" spans="1:34" ht="13.5" customHeight="1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5"/>
      <c r="AE8" s="5"/>
      <c r="AF8" s="5"/>
      <c r="AG8" s="5"/>
      <c r="AH8" s="28"/>
    </row>
    <row r="9" spans="1:37" ht="13.5" customHeight="1" thickBot="1">
      <c r="A9" s="5"/>
      <c r="B9" s="28"/>
      <c r="C9" s="28"/>
      <c r="D9" s="28"/>
      <c r="E9" s="28"/>
      <c r="F9" s="29" t="s">
        <v>52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  <c r="AK9" s="30"/>
    </row>
    <row r="10" spans="1:37" ht="13.5" customHeight="1" thickBot="1">
      <c r="A10" s="5"/>
      <c r="B10" s="31" t="str">
        <f>CONCATENATE($C$4," pogrupis")</f>
        <v> pogrupis</v>
      </c>
      <c r="C10" s="32"/>
      <c r="D10" s="32"/>
      <c r="E10" s="5"/>
      <c r="F10" s="749" t="s">
        <v>15</v>
      </c>
      <c r="G10" s="749"/>
      <c r="H10" s="749"/>
      <c r="I10" s="749"/>
      <c r="J10" s="750" t="s">
        <v>16</v>
      </c>
      <c r="K10" s="750"/>
      <c r="L10" s="750"/>
      <c r="M10" s="750"/>
      <c r="N10" s="750" t="s">
        <v>17</v>
      </c>
      <c r="O10" s="750"/>
      <c r="P10" s="750"/>
      <c r="Q10" s="750"/>
      <c r="R10" s="750" t="s">
        <v>18</v>
      </c>
      <c r="S10" s="750"/>
      <c r="T10" s="750"/>
      <c r="U10" s="750"/>
      <c r="V10" s="750" t="s">
        <v>19</v>
      </c>
      <c r="W10" s="750"/>
      <c r="X10" s="750"/>
      <c r="Y10" s="750"/>
      <c r="Z10" s="750"/>
      <c r="AA10" s="751"/>
      <c r="AB10" s="751"/>
      <c r="AC10" s="752"/>
      <c r="AD10" s="735" t="s">
        <v>20</v>
      </c>
      <c r="AE10" s="735"/>
      <c r="AF10" s="735"/>
      <c r="AG10" s="735"/>
      <c r="AH10" s="153"/>
      <c r="AK10" s="30"/>
    </row>
    <row r="11" spans="1:35" ht="13.5" customHeight="1" thickBot="1">
      <c r="A11" s="35" t="s">
        <v>0</v>
      </c>
      <c r="B11" s="36" t="s">
        <v>21</v>
      </c>
      <c r="C11" s="37" t="s">
        <v>22</v>
      </c>
      <c r="D11" s="37" t="s">
        <v>1</v>
      </c>
      <c r="E11" s="154" t="s">
        <v>2</v>
      </c>
      <c r="F11" s="38" t="s">
        <v>23</v>
      </c>
      <c r="G11" s="39" t="s">
        <v>24</v>
      </c>
      <c r="H11" s="40" t="s">
        <v>25</v>
      </c>
      <c r="I11" s="41" t="s">
        <v>24</v>
      </c>
      <c r="J11" s="38" t="s">
        <v>23</v>
      </c>
      <c r="K11" s="39" t="s">
        <v>24</v>
      </c>
      <c r="L11" s="40" t="s">
        <v>25</v>
      </c>
      <c r="M11" s="41" t="s">
        <v>24</v>
      </c>
      <c r="N11" s="38" t="s">
        <v>23</v>
      </c>
      <c r="O11" s="39" t="s">
        <v>24</v>
      </c>
      <c r="P11" s="40" t="s">
        <v>25</v>
      </c>
      <c r="Q11" s="41" t="s">
        <v>24</v>
      </c>
      <c r="R11" s="38" t="s">
        <v>23</v>
      </c>
      <c r="S11" s="39" t="s">
        <v>24</v>
      </c>
      <c r="T11" s="40" t="s">
        <v>25</v>
      </c>
      <c r="U11" s="41" t="s">
        <v>24</v>
      </c>
      <c r="V11" s="38" t="s">
        <v>23</v>
      </c>
      <c r="W11" s="39" t="s">
        <v>24</v>
      </c>
      <c r="X11" s="40" t="s">
        <v>25</v>
      </c>
      <c r="Y11" s="42" t="s">
        <v>24</v>
      </c>
      <c r="Z11" s="38"/>
      <c r="AA11" s="39"/>
      <c r="AB11" s="40"/>
      <c r="AC11" s="42"/>
      <c r="AD11" s="38" t="s">
        <v>30</v>
      </c>
      <c r="AE11" s="39" t="s">
        <v>31</v>
      </c>
      <c r="AF11" s="40" t="s">
        <v>32</v>
      </c>
      <c r="AG11" s="42" t="s">
        <v>31</v>
      </c>
      <c r="AH11" s="279" t="s">
        <v>29</v>
      </c>
      <c r="AI11" s="280" t="s">
        <v>33</v>
      </c>
    </row>
    <row r="12" spans="1:35" ht="12.75">
      <c r="A12" s="317">
        <v>1</v>
      </c>
      <c r="B12" s="755" t="s">
        <v>201</v>
      </c>
      <c r="C12" s="755" t="s">
        <v>202</v>
      </c>
      <c r="D12" s="755">
        <v>1981</v>
      </c>
      <c r="E12" s="755" t="s">
        <v>102</v>
      </c>
      <c r="F12" s="417">
        <v>1</v>
      </c>
      <c r="G12" s="418">
        <v>1</v>
      </c>
      <c r="H12" s="417">
        <v>1</v>
      </c>
      <c r="I12" s="419">
        <v>1</v>
      </c>
      <c r="J12" s="420">
        <v>1</v>
      </c>
      <c r="K12" s="418">
        <v>1</v>
      </c>
      <c r="L12" s="417">
        <v>1</v>
      </c>
      <c r="M12" s="419">
        <v>1</v>
      </c>
      <c r="N12" s="421">
        <v>1</v>
      </c>
      <c r="O12" s="418">
        <v>1</v>
      </c>
      <c r="P12" s="417">
        <v>1</v>
      </c>
      <c r="Q12" s="419">
        <v>1</v>
      </c>
      <c r="R12" s="421">
        <v>1</v>
      </c>
      <c r="S12" s="418">
        <v>1</v>
      </c>
      <c r="T12" s="417">
        <v>1</v>
      </c>
      <c r="U12" s="419">
        <v>1</v>
      </c>
      <c r="V12" s="421">
        <v>1</v>
      </c>
      <c r="W12" s="418">
        <v>1</v>
      </c>
      <c r="X12" s="417">
        <v>1</v>
      </c>
      <c r="Y12" s="422">
        <v>1</v>
      </c>
      <c r="Z12" s="421"/>
      <c r="AA12" s="418"/>
      <c r="AB12" s="417"/>
      <c r="AC12" s="422"/>
      <c r="AD12" s="423">
        <f aca="true" t="shared" si="0" ref="AD12:AG19">F12+J12+N12+R12+V12</f>
        <v>5</v>
      </c>
      <c r="AE12" s="424">
        <f t="shared" si="0"/>
        <v>5</v>
      </c>
      <c r="AF12" s="423">
        <f t="shared" si="0"/>
        <v>5</v>
      </c>
      <c r="AG12" s="424">
        <f t="shared" si="0"/>
        <v>5</v>
      </c>
      <c r="AH12" s="756" t="s">
        <v>35</v>
      </c>
      <c r="AI12" s="753"/>
    </row>
    <row r="13" spans="1:35" ht="12.75">
      <c r="A13" s="318">
        <v>2</v>
      </c>
      <c r="B13" s="165" t="s">
        <v>196</v>
      </c>
      <c r="C13" s="165" t="s">
        <v>197</v>
      </c>
      <c r="D13" s="165">
        <v>1992</v>
      </c>
      <c r="E13" s="165" t="s">
        <v>101</v>
      </c>
      <c r="F13" s="111">
        <v>1</v>
      </c>
      <c r="G13" s="72">
        <v>2</v>
      </c>
      <c r="H13" s="111">
        <v>1</v>
      </c>
      <c r="I13" s="54">
        <v>1</v>
      </c>
      <c r="J13" s="61">
        <v>1</v>
      </c>
      <c r="K13" s="72">
        <v>2</v>
      </c>
      <c r="L13" s="111">
        <v>1</v>
      </c>
      <c r="M13" s="54">
        <v>1</v>
      </c>
      <c r="N13" s="55">
        <v>1</v>
      </c>
      <c r="O13" s="72">
        <v>1</v>
      </c>
      <c r="P13" s="111">
        <v>1</v>
      </c>
      <c r="Q13" s="54">
        <v>1</v>
      </c>
      <c r="R13" s="55">
        <v>1</v>
      </c>
      <c r="S13" s="72">
        <v>1</v>
      </c>
      <c r="T13" s="111">
        <v>1</v>
      </c>
      <c r="U13" s="54">
        <v>1</v>
      </c>
      <c r="V13" s="55">
        <v>1</v>
      </c>
      <c r="W13" s="72">
        <v>1</v>
      </c>
      <c r="X13" s="111">
        <v>1</v>
      </c>
      <c r="Y13" s="56">
        <v>1</v>
      </c>
      <c r="Z13" s="55"/>
      <c r="AA13" s="72"/>
      <c r="AB13" s="111"/>
      <c r="AC13" s="56"/>
      <c r="AD13" s="181">
        <f t="shared" si="0"/>
        <v>5</v>
      </c>
      <c r="AE13" s="182">
        <f t="shared" si="0"/>
        <v>7</v>
      </c>
      <c r="AF13" s="181">
        <f t="shared" si="0"/>
        <v>5</v>
      </c>
      <c r="AG13" s="182">
        <f t="shared" si="0"/>
        <v>5</v>
      </c>
      <c r="AH13" s="757" t="s">
        <v>36</v>
      </c>
      <c r="AI13" s="254">
        <v>100</v>
      </c>
    </row>
    <row r="14" spans="1:35" ht="12.75">
      <c r="A14" s="264">
        <v>3</v>
      </c>
      <c r="B14" s="323" t="s">
        <v>199</v>
      </c>
      <c r="C14" s="323" t="s">
        <v>200</v>
      </c>
      <c r="D14" s="323">
        <v>1984</v>
      </c>
      <c r="E14" s="323" t="s">
        <v>203</v>
      </c>
      <c r="F14" s="324">
        <v>1</v>
      </c>
      <c r="G14" s="325">
        <v>1</v>
      </c>
      <c r="H14" s="324">
        <v>1</v>
      </c>
      <c r="I14" s="326">
        <v>1</v>
      </c>
      <c r="J14" s="327">
        <v>0</v>
      </c>
      <c r="K14" s="325">
        <v>0</v>
      </c>
      <c r="L14" s="328">
        <v>1</v>
      </c>
      <c r="M14" s="329">
        <v>1</v>
      </c>
      <c r="N14" s="330">
        <v>0</v>
      </c>
      <c r="O14" s="325">
        <v>0</v>
      </c>
      <c r="P14" s="328">
        <v>1</v>
      </c>
      <c r="Q14" s="329">
        <v>1</v>
      </c>
      <c r="R14" s="331">
        <v>1</v>
      </c>
      <c r="S14" s="325">
        <v>2</v>
      </c>
      <c r="T14" s="324">
        <v>1</v>
      </c>
      <c r="U14" s="326">
        <v>1</v>
      </c>
      <c r="V14" s="330">
        <v>1</v>
      </c>
      <c r="W14" s="325">
        <v>2</v>
      </c>
      <c r="X14" s="328">
        <v>1</v>
      </c>
      <c r="Y14" s="332">
        <v>1</v>
      </c>
      <c r="Z14" s="330"/>
      <c r="AA14" s="325"/>
      <c r="AB14" s="328"/>
      <c r="AC14" s="332"/>
      <c r="AD14" s="333">
        <f t="shared" si="0"/>
        <v>3</v>
      </c>
      <c r="AE14" s="334">
        <f t="shared" si="0"/>
        <v>5</v>
      </c>
      <c r="AF14" s="333">
        <f t="shared" si="0"/>
        <v>5</v>
      </c>
      <c r="AG14" s="334">
        <f t="shared" si="0"/>
        <v>5</v>
      </c>
      <c r="AH14" s="757" t="s">
        <v>37</v>
      </c>
      <c r="AI14" s="254"/>
    </row>
    <row r="15" spans="1:35" s="301" customFormat="1" ht="12.75">
      <c r="A15" s="319">
        <v>4</v>
      </c>
      <c r="B15" s="165" t="s">
        <v>187</v>
      </c>
      <c r="C15" s="165" t="s">
        <v>188</v>
      </c>
      <c r="D15" s="165">
        <v>1983</v>
      </c>
      <c r="E15" s="165" t="s">
        <v>79</v>
      </c>
      <c r="F15" s="111">
        <v>1</v>
      </c>
      <c r="G15" s="72">
        <v>2</v>
      </c>
      <c r="H15" s="111">
        <v>1</v>
      </c>
      <c r="I15" s="54">
        <v>2</v>
      </c>
      <c r="J15" s="139">
        <v>0</v>
      </c>
      <c r="K15" s="72">
        <v>0</v>
      </c>
      <c r="L15" s="114">
        <v>1</v>
      </c>
      <c r="M15" s="74">
        <v>1</v>
      </c>
      <c r="N15" s="75">
        <v>0</v>
      </c>
      <c r="O15" s="72">
        <v>0</v>
      </c>
      <c r="P15" s="114">
        <v>1</v>
      </c>
      <c r="Q15" s="74">
        <v>1</v>
      </c>
      <c r="R15" s="55">
        <v>1</v>
      </c>
      <c r="S15" s="72">
        <v>3</v>
      </c>
      <c r="T15" s="111">
        <v>1</v>
      </c>
      <c r="U15" s="54">
        <v>1</v>
      </c>
      <c r="V15" s="75">
        <v>1</v>
      </c>
      <c r="W15" s="72">
        <v>1</v>
      </c>
      <c r="X15" s="114">
        <v>1</v>
      </c>
      <c r="Y15" s="76">
        <v>1</v>
      </c>
      <c r="Z15" s="75"/>
      <c r="AA15" s="72"/>
      <c r="AB15" s="114"/>
      <c r="AC15" s="76"/>
      <c r="AD15" s="181">
        <f t="shared" si="0"/>
        <v>3</v>
      </c>
      <c r="AE15" s="182">
        <f t="shared" si="0"/>
        <v>6</v>
      </c>
      <c r="AF15" s="181">
        <f t="shared" si="0"/>
        <v>5</v>
      </c>
      <c r="AG15" s="182">
        <f t="shared" si="0"/>
        <v>6</v>
      </c>
      <c r="AH15" s="757" t="s">
        <v>38</v>
      </c>
      <c r="AI15" s="754">
        <v>89</v>
      </c>
    </row>
    <row r="16" spans="1:35" ht="12.75">
      <c r="A16" s="264">
        <v>7</v>
      </c>
      <c r="B16" s="165" t="s">
        <v>190</v>
      </c>
      <c r="C16" s="165" t="s">
        <v>191</v>
      </c>
      <c r="D16" s="165">
        <v>1986</v>
      </c>
      <c r="E16" s="165" t="s">
        <v>79</v>
      </c>
      <c r="F16" s="111">
        <v>1</v>
      </c>
      <c r="G16" s="72">
        <v>2</v>
      </c>
      <c r="H16" s="111">
        <v>1</v>
      </c>
      <c r="I16" s="54">
        <v>1</v>
      </c>
      <c r="J16" s="139">
        <v>0</v>
      </c>
      <c r="K16" s="72">
        <v>0</v>
      </c>
      <c r="L16" s="114">
        <v>1</v>
      </c>
      <c r="M16" s="74">
        <v>1</v>
      </c>
      <c r="N16" s="75">
        <v>0</v>
      </c>
      <c r="O16" s="72">
        <v>0</v>
      </c>
      <c r="P16" s="114">
        <v>1</v>
      </c>
      <c r="Q16" s="74">
        <v>1</v>
      </c>
      <c r="R16" s="55">
        <v>0</v>
      </c>
      <c r="S16" s="72">
        <v>0</v>
      </c>
      <c r="T16" s="111">
        <v>1</v>
      </c>
      <c r="U16" s="54">
        <v>1</v>
      </c>
      <c r="V16" s="75">
        <v>0</v>
      </c>
      <c r="W16" s="72">
        <v>0</v>
      </c>
      <c r="X16" s="114">
        <v>1</v>
      </c>
      <c r="Y16" s="76">
        <v>4</v>
      </c>
      <c r="Z16" s="75"/>
      <c r="AA16" s="72"/>
      <c r="AB16" s="114"/>
      <c r="AC16" s="76"/>
      <c r="AD16" s="181">
        <f t="shared" si="0"/>
        <v>1</v>
      </c>
      <c r="AE16" s="182">
        <f t="shared" si="0"/>
        <v>2</v>
      </c>
      <c r="AF16" s="181">
        <f t="shared" si="0"/>
        <v>5</v>
      </c>
      <c r="AG16" s="182">
        <f t="shared" si="0"/>
        <v>8</v>
      </c>
      <c r="AH16" s="757" t="s">
        <v>39</v>
      </c>
      <c r="AI16" s="465">
        <v>79</v>
      </c>
    </row>
    <row r="17" spans="1:35" ht="12.75">
      <c r="A17" s="318">
        <v>8</v>
      </c>
      <c r="B17" s="165" t="s">
        <v>110</v>
      </c>
      <c r="C17" s="165" t="s">
        <v>189</v>
      </c>
      <c r="D17" s="165">
        <v>1984</v>
      </c>
      <c r="E17" s="165" t="s">
        <v>79</v>
      </c>
      <c r="F17" s="111">
        <v>0</v>
      </c>
      <c r="G17" s="72">
        <v>0</v>
      </c>
      <c r="H17" s="111">
        <v>1</v>
      </c>
      <c r="I17" s="54">
        <v>1</v>
      </c>
      <c r="J17" s="61">
        <v>0</v>
      </c>
      <c r="K17" s="72">
        <v>0</v>
      </c>
      <c r="L17" s="111">
        <v>1</v>
      </c>
      <c r="M17" s="54">
        <v>1</v>
      </c>
      <c r="N17" s="55">
        <v>0</v>
      </c>
      <c r="O17" s="72">
        <v>0</v>
      </c>
      <c r="P17" s="111">
        <v>1</v>
      </c>
      <c r="Q17" s="54">
        <v>2</v>
      </c>
      <c r="R17" s="55">
        <v>0</v>
      </c>
      <c r="S17" s="72">
        <v>0</v>
      </c>
      <c r="T17" s="111">
        <v>1</v>
      </c>
      <c r="U17" s="54">
        <v>2</v>
      </c>
      <c r="V17" s="75">
        <v>0</v>
      </c>
      <c r="W17" s="72">
        <v>0</v>
      </c>
      <c r="X17" s="114">
        <v>0</v>
      </c>
      <c r="Y17" s="76">
        <v>0</v>
      </c>
      <c r="Z17" s="55"/>
      <c r="AA17" s="72"/>
      <c r="AB17" s="111"/>
      <c r="AC17" s="56"/>
      <c r="AD17" s="181">
        <f t="shared" si="0"/>
        <v>0</v>
      </c>
      <c r="AE17" s="182">
        <f t="shared" si="0"/>
        <v>0</v>
      </c>
      <c r="AF17" s="181">
        <f t="shared" si="0"/>
        <v>4</v>
      </c>
      <c r="AG17" s="182">
        <f t="shared" si="0"/>
        <v>6</v>
      </c>
      <c r="AH17" s="757" t="s">
        <v>41</v>
      </c>
      <c r="AI17" s="465">
        <v>71</v>
      </c>
    </row>
    <row r="18" spans="1:35" s="335" customFormat="1" ht="12.75">
      <c r="A18" s="322">
        <v>10</v>
      </c>
      <c r="B18" s="165" t="s">
        <v>194</v>
      </c>
      <c r="C18" s="165" t="s">
        <v>198</v>
      </c>
      <c r="D18" s="165">
        <v>1990</v>
      </c>
      <c r="E18" s="165" t="s">
        <v>101</v>
      </c>
      <c r="F18" s="111">
        <v>0</v>
      </c>
      <c r="G18" s="72">
        <v>0</v>
      </c>
      <c r="H18" s="111">
        <v>1</v>
      </c>
      <c r="I18" s="54">
        <v>1</v>
      </c>
      <c r="J18" s="139">
        <v>0</v>
      </c>
      <c r="K18" s="72">
        <v>0</v>
      </c>
      <c r="L18" s="114">
        <v>0</v>
      </c>
      <c r="M18" s="74">
        <v>0</v>
      </c>
      <c r="N18" s="75">
        <v>0</v>
      </c>
      <c r="O18" s="72">
        <v>0</v>
      </c>
      <c r="P18" s="114">
        <v>1</v>
      </c>
      <c r="Q18" s="74">
        <v>1</v>
      </c>
      <c r="R18" s="55">
        <v>0</v>
      </c>
      <c r="S18" s="72">
        <v>0</v>
      </c>
      <c r="T18" s="111">
        <v>1</v>
      </c>
      <c r="U18" s="54">
        <v>1</v>
      </c>
      <c r="V18" s="75">
        <v>0</v>
      </c>
      <c r="W18" s="72">
        <v>0</v>
      </c>
      <c r="X18" s="114">
        <v>0</v>
      </c>
      <c r="Y18" s="76">
        <v>0</v>
      </c>
      <c r="Z18" s="75"/>
      <c r="AA18" s="72"/>
      <c r="AB18" s="114"/>
      <c r="AC18" s="76"/>
      <c r="AD18" s="181">
        <f t="shared" si="0"/>
        <v>0</v>
      </c>
      <c r="AE18" s="182">
        <f t="shared" si="0"/>
        <v>0</v>
      </c>
      <c r="AF18" s="181">
        <f t="shared" si="0"/>
        <v>3</v>
      </c>
      <c r="AG18" s="182">
        <f t="shared" si="0"/>
        <v>3</v>
      </c>
      <c r="AH18" s="757" t="s">
        <v>42</v>
      </c>
      <c r="AI18" s="791">
        <v>63</v>
      </c>
    </row>
    <row r="19" spans="1:35" s="335" customFormat="1" ht="13.5" thickBot="1">
      <c r="A19" s="758">
        <v>11</v>
      </c>
      <c r="B19" s="568" t="s">
        <v>192</v>
      </c>
      <c r="C19" s="568" t="s">
        <v>193</v>
      </c>
      <c r="D19" s="568">
        <v>1974</v>
      </c>
      <c r="E19" s="568" t="s">
        <v>79</v>
      </c>
      <c r="F19" s="759">
        <v>0</v>
      </c>
      <c r="G19" s="760">
        <v>0</v>
      </c>
      <c r="H19" s="759">
        <v>1</v>
      </c>
      <c r="I19" s="761">
        <v>1</v>
      </c>
      <c r="J19" s="762">
        <v>0</v>
      </c>
      <c r="K19" s="763">
        <v>0</v>
      </c>
      <c r="L19" s="759">
        <v>0</v>
      </c>
      <c r="M19" s="761">
        <v>0</v>
      </c>
      <c r="N19" s="764">
        <v>0</v>
      </c>
      <c r="O19" s="763">
        <v>0</v>
      </c>
      <c r="P19" s="759">
        <v>0</v>
      </c>
      <c r="Q19" s="761">
        <v>0</v>
      </c>
      <c r="R19" s="764">
        <v>0</v>
      </c>
      <c r="S19" s="760">
        <v>0</v>
      </c>
      <c r="T19" s="759">
        <v>0</v>
      </c>
      <c r="U19" s="761">
        <v>0</v>
      </c>
      <c r="V19" s="764">
        <v>0</v>
      </c>
      <c r="W19" s="763">
        <v>0</v>
      </c>
      <c r="X19" s="759">
        <v>0</v>
      </c>
      <c r="Y19" s="765">
        <v>0</v>
      </c>
      <c r="Z19" s="764"/>
      <c r="AA19" s="763"/>
      <c r="AB19" s="759"/>
      <c r="AC19" s="765"/>
      <c r="AD19" s="766">
        <f t="shared" si="0"/>
        <v>0</v>
      </c>
      <c r="AE19" s="767">
        <f t="shared" si="0"/>
        <v>0</v>
      </c>
      <c r="AF19" s="766">
        <f t="shared" si="0"/>
        <v>1</v>
      </c>
      <c r="AG19" s="767">
        <f t="shared" si="0"/>
        <v>1</v>
      </c>
      <c r="AH19" s="768" t="s">
        <v>34</v>
      </c>
      <c r="AI19" s="792">
        <v>56</v>
      </c>
    </row>
    <row r="20" spans="1:34" ht="11.25">
      <c r="A20" s="5"/>
      <c r="B20" s="28"/>
      <c r="C20" s="5"/>
      <c r="D20" s="5"/>
      <c r="E20" s="5"/>
      <c r="F20" s="5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5"/>
      <c r="AE20" s="5"/>
      <c r="AF20" s="5"/>
      <c r="AG20" s="5"/>
      <c r="AH20" s="5"/>
    </row>
    <row r="21" spans="1:34" ht="11.25">
      <c r="A21" s="5"/>
      <c r="B21" s="2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3.5" thickBot="1">
      <c r="A22" s="5"/>
      <c r="B22" s="28"/>
      <c r="C22" s="28"/>
      <c r="D22" s="28"/>
      <c r="E22" s="28"/>
      <c r="F22" s="29" t="s">
        <v>54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5"/>
    </row>
    <row r="23" spans="1:34" ht="13.5" customHeight="1" thickBot="1">
      <c r="A23" s="5"/>
      <c r="B23" s="31" t="str">
        <f>CONCATENATE($C$4," pogrupis")</f>
        <v> pogrupis</v>
      </c>
      <c r="C23" s="32"/>
      <c r="D23" s="32"/>
      <c r="E23" s="159"/>
      <c r="F23" s="749" t="s">
        <v>15</v>
      </c>
      <c r="G23" s="749"/>
      <c r="H23" s="749"/>
      <c r="I23" s="749"/>
      <c r="J23" s="750" t="s">
        <v>16</v>
      </c>
      <c r="K23" s="750"/>
      <c r="L23" s="750"/>
      <c r="M23" s="750"/>
      <c r="N23" s="750" t="s">
        <v>17</v>
      </c>
      <c r="O23" s="750"/>
      <c r="P23" s="750"/>
      <c r="Q23" s="750"/>
      <c r="R23" s="750" t="s">
        <v>18</v>
      </c>
      <c r="S23" s="750"/>
      <c r="T23" s="750"/>
      <c r="U23" s="750"/>
      <c r="V23" s="750" t="s">
        <v>19</v>
      </c>
      <c r="W23" s="750"/>
      <c r="X23" s="750"/>
      <c r="Y23" s="750"/>
      <c r="Z23" s="750"/>
      <c r="AA23" s="751"/>
      <c r="AB23" s="751"/>
      <c r="AC23" s="751"/>
      <c r="AD23" s="743" t="s">
        <v>20</v>
      </c>
      <c r="AE23" s="743"/>
      <c r="AF23" s="743"/>
      <c r="AG23" s="743"/>
      <c r="AH23" s="153"/>
    </row>
    <row r="24" spans="1:35" ht="12" thickBot="1">
      <c r="A24" s="35" t="s">
        <v>0</v>
      </c>
      <c r="B24" s="36" t="s">
        <v>21</v>
      </c>
      <c r="C24" s="37" t="s">
        <v>22</v>
      </c>
      <c r="D24" s="37" t="s">
        <v>1</v>
      </c>
      <c r="E24" s="154" t="s">
        <v>2</v>
      </c>
      <c r="F24" s="38" t="s">
        <v>23</v>
      </c>
      <c r="G24" s="39" t="s">
        <v>24</v>
      </c>
      <c r="H24" s="40" t="s">
        <v>25</v>
      </c>
      <c r="I24" s="41" t="s">
        <v>24</v>
      </c>
      <c r="J24" s="108" t="s">
        <v>23</v>
      </c>
      <c r="K24" s="105" t="s">
        <v>24</v>
      </c>
      <c r="L24" s="106" t="s">
        <v>25</v>
      </c>
      <c r="M24" s="107" t="s">
        <v>24</v>
      </c>
      <c r="N24" s="108" t="s">
        <v>23</v>
      </c>
      <c r="O24" s="105" t="s">
        <v>24</v>
      </c>
      <c r="P24" s="106" t="s">
        <v>25</v>
      </c>
      <c r="Q24" s="107" t="s">
        <v>24</v>
      </c>
      <c r="R24" s="108" t="s">
        <v>23</v>
      </c>
      <c r="S24" s="105" t="s">
        <v>24</v>
      </c>
      <c r="T24" s="106" t="s">
        <v>25</v>
      </c>
      <c r="U24" s="107" t="s">
        <v>24</v>
      </c>
      <c r="V24" s="108" t="s">
        <v>23</v>
      </c>
      <c r="W24" s="105" t="s">
        <v>24</v>
      </c>
      <c r="X24" s="106" t="s">
        <v>25</v>
      </c>
      <c r="Y24" s="134" t="s">
        <v>24</v>
      </c>
      <c r="Z24" s="108"/>
      <c r="AA24" s="105"/>
      <c r="AB24" s="106"/>
      <c r="AC24" s="134"/>
      <c r="AD24" s="216" t="s">
        <v>23</v>
      </c>
      <c r="AE24" s="508" t="s">
        <v>24</v>
      </c>
      <c r="AF24" s="501" t="s">
        <v>25</v>
      </c>
      <c r="AG24" s="502" t="s">
        <v>24</v>
      </c>
      <c r="AH24" s="770" t="s">
        <v>29</v>
      </c>
      <c r="AI24" s="43" t="s">
        <v>33</v>
      </c>
    </row>
    <row r="25" spans="1:35" s="300" customFormat="1" ht="12.75">
      <c r="A25" s="320">
        <v>1</v>
      </c>
      <c r="B25" s="165" t="s">
        <v>207</v>
      </c>
      <c r="C25" s="165" t="s">
        <v>208</v>
      </c>
      <c r="D25" s="165">
        <v>1983</v>
      </c>
      <c r="E25" s="165" t="s">
        <v>79</v>
      </c>
      <c r="F25" s="426">
        <v>1</v>
      </c>
      <c r="G25" s="46">
        <v>5</v>
      </c>
      <c r="H25" s="160">
        <v>1</v>
      </c>
      <c r="I25" s="47">
        <v>3</v>
      </c>
      <c r="J25" s="61">
        <v>0</v>
      </c>
      <c r="K25" s="46">
        <v>0</v>
      </c>
      <c r="L25" s="111">
        <v>0</v>
      </c>
      <c r="M25" s="54">
        <v>0</v>
      </c>
      <c r="N25" s="55">
        <v>0</v>
      </c>
      <c r="O25" s="46">
        <v>0</v>
      </c>
      <c r="P25" s="111">
        <v>1</v>
      </c>
      <c r="Q25" s="54">
        <v>7</v>
      </c>
      <c r="R25" s="55">
        <v>1</v>
      </c>
      <c r="S25" s="46">
        <v>2</v>
      </c>
      <c r="T25" s="111">
        <v>1</v>
      </c>
      <c r="U25" s="54">
        <v>1</v>
      </c>
      <c r="V25" s="55">
        <v>0</v>
      </c>
      <c r="W25" s="46">
        <v>0</v>
      </c>
      <c r="X25" s="111">
        <v>1</v>
      </c>
      <c r="Y25" s="56">
        <v>3</v>
      </c>
      <c r="Z25" s="55"/>
      <c r="AA25" s="46"/>
      <c r="AB25" s="111"/>
      <c r="AC25" s="56"/>
      <c r="AD25" s="183">
        <f aca="true" t="shared" si="1" ref="AD25:AG31">J25+N25+R25+V25+Z25+F25</f>
        <v>2</v>
      </c>
      <c r="AE25" s="184">
        <f t="shared" si="1"/>
        <v>7</v>
      </c>
      <c r="AF25" s="183">
        <f t="shared" si="1"/>
        <v>4</v>
      </c>
      <c r="AG25" s="461">
        <f t="shared" si="1"/>
        <v>14</v>
      </c>
      <c r="AH25" s="771" t="s">
        <v>35</v>
      </c>
      <c r="AI25" s="441">
        <v>100</v>
      </c>
    </row>
    <row r="26" spans="1:35" ht="12.75">
      <c r="A26" s="83">
        <v>2</v>
      </c>
      <c r="B26" s="165" t="s">
        <v>204</v>
      </c>
      <c r="C26" s="165" t="s">
        <v>205</v>
      </c>
      <c r="D26" s="165">
        <v>1989</v>
      </c>
      <c r="E26" s="165" t="s">
        <v>78</v>
      </c>
      <c r="F26" s="425">
        <v>0</v>
      </c>
      <c r="G26" s="303">
        <v>0</v>
      </c>
      <c r="H26" s="293">
        <v>0</v>
      </c>
      <c r="I26" s="294">
        <v>0</v>
      </c>
      <c r="J26" s="302">
        <v>0</v>
      </c>
      <c r="K26" s="303">
        <v>0</v>
      </c>
      <c r="L26" s="293">
        <v>0</v>
      </c>
      <c r="M26" s="294">
        <v>0</v>
      </c>
      <c r="N26" s="292">
        <v>0</v>
      </c>
      <c r="O26" s="303">
        <v>0</v>
      </c>
      <c r="P26" s="293">
        <v>0</v>
      </c>
      <c r="Q26" s="294">
        <v>0</v>
      </c>
      <c r="R26" s="292">
        <v>1</v>
      </c>
      <c r="S26" s="303">
        <v>1</v>
      </c>
      <c r="T26" s="293">
        <v>1</v>
      </c>
      <c r="U26" s="294">
        <v>1</v>
      </c>
      <c r="V26" s="292">
        <v>0</v>
      </c>
      <c r="W26" s="303">
        <v>0</v>
      </c>
      <c r="X26" s="293">
        <v>0</v>
      </c>
      <c r="Y26" s="295">
        <v>0</v>
      </c>
      <c r="Z26" s="292"/>
      <c r="AA26" s="303"/>
      <c r="AB26" s="293"/>
      <c r="AC26" s="295"/>
      <c r="AD26" s="296">
        <f t="shared" si="1"/>
        <v>1</v>
      </c>
      <c r="AE26" s="297">
        <f t="shared" si="1"/>
        <v>1</v>
      </c>
      <c r="AF26" s="296">
        <f t="shared" si="1"/>
        <v>1</v>
      </c>
      <c r="AG26" s="769">
        <f t="shared" si="1"/>
        <v>1</v>
      </c>
      <c r="AH26" s="470" t="s">
        <v>36</v>
      </c>
      <c r="AI26" s="441">
        <v>89</v>
      </c>
    </row>
    <row r="27" spans="1:35" ht="12.75">
      <c r="A27" s="83">
        <v>4</v>
      </c>
      <c r="B27" s="165" t="s">
        <v>211</v>
      </c>
      <c r="C27" s="165" t="s">
        <v>212</v>
      </c>
      <c r="D27" s="165">
        <v>1991</v>
      </c>
      <c r="E27" s="165" t="s">
        <v>79</v>
      </c>
      <c r="F27" s="61">
        <v>0</v>
      </c>
      <c r="G27" s="140">
        <v>0</v>
      </c>
      <c r="H27" s="141">
        <v>1</v>
      </c>
      <c r="I27" s="54">
        <v>2</v>
      </c>
      <c r="J27" s="61">
        <v>0</v>
      </c>
      <c r="K27" s="53">
        <v>0</v>
      </c>
      <c r="L27" s="111">
        <v>1</v>
      </c>
      <c r="M27" s="54">
        <v>1</v>
      </c>
      <c r="N27" s="55">
        <v>0</v>
      </c>
      <c r="O27" s="53">
        <v>0</v>
      </c>
      <c r="P27" s="111">
        <v>1</v>
      </c>
      <c r="Q27" s="54">
        <v>4</v>
      </c>
      <c r="R27" s="55">
        <v>1</v>
      </c>
      <c r="S27" s="53">
        <v>3</v>
      </c>
      <c r="T27" s="111">
        <v>1</v>
      </c>
      <c r="U27" s="54">
        <v>1</v>
      </c>
      <c r="V27" s="55">
        <v>0</v>
      </c>
      <c r="W27" s="53">
        <v>0</v>
      </c>
      <c r="X27" s="111">
        <v>0</v>
      </c>
      <c r="Y27" s="56">
        <v>0</v>
      </c>
      <c r="Z27" s="55"/>
      <c r="AA27" s="53"/>
      <c r="AB27" s="111"/>
      <c r="AC27" s="56"/>
      <c r="AD27" s="181">
        <f t="shared" si="1"/>
        <v>1</v>
      </c>
      <c r="AE27" s="182">
        <f t="shared" si="1"/>
        <v>3</v>
      </c>
      <c r="AF27" s="181">
        <f t="shared" si="1"/>
        <v>4</v>
      </c>
      <c r="AG27" s="459">
        <f t="shared" si="1"/>
        <v>8</v>
      </c>
      <c r="AH27" s="468" t="s">
        <v>37</v>
      </c>
      <c r="AI27" s="441">
        <v>79</v>
      </c>
    </row>
    <row r="28" spans="1:35" ht="12.75">
      <c r="A28" s="83">
        <v>3</v>
      </c>
      <c r="B28" s="165" t="s">
        <v>207</v>
      </c>
      <c r="C28" s="165" t="s">
        <v>210</v>
      </c>
      <c r="D28" s="165">
        <v>1990</v>
      </c>
      <c r="E28" s="165" t="s">
        <v>79</v>
      </c>
      <c r="F28" s="302">
        <v>0</v>
      </c>
      <c r="G28" s="303">
        <v>0</v>
      </c>
      <c r="H28" s="293">
        <v>0</v>
      </c>
      <c r="I28" s="294">
        <v>0</v>
      </c>
      <c r="J28" s="302">
        <v>0</v>
      </c>
      <c r="K28" s="303">
        <v>0</v>
      </c>
      <c r="L28" s="293">
        <v>1</v>
      </c>
      <c r="M28" s="294">
        <v>2</v>
      </c>
      <c r="N28" s="292">
        <v>0</v>
      </c>
      <c r="O28" s="303">
        <v>0</v>
      </c>
      <c r="P28" s="293">
        <v>1</v>
      </c>
      <c r="Q28" s="294">
        <v>9</v>
      </c>
      <c r="R28" s="292">
        <v>0</v>
      </c>
      <c r="S28" s="303">
        <v>0</v>
      </c>
      <c r="T28" s="293">
        <v>1</v>
      </c>
      <c r="U28" s="294">
        <v>1</v>
      </c>
      <c r="V28" s="292">
        <v>0</v>
      </c>
      <c r="W28" s="303">
        <v>0</v>
      </c>
      <c r="X28" s="293">
        <v>0</v>
      </c>
      <c r="Y28" s="295">
        <v>0</v>
      </c>
      <c r="Z28" s="292"/>
      <c r="AA28" s="303"/>
      <c r="AB28" s="293"/>
      <c r="AC28" s="295"/>
      <c r="AD28" s="296">
        <f t="shared" si="1"/>
        <v>0</v>
      </c>
      <c r="AE28" s="297">
        <f t="shared" si="1"/>
        <v>0</v>
      </c>
      <c r="AF28" s="296">
        <f t="shared" si="1"/>
        <v>3</v>
      </c>
      <c r="AG28" s="769">
        <f t="shared" si="1"/>
        <v>12</v>
      </c>
      <c r="AH28" s="470" t="s">
        <v>38</v>
      </c>
      <c r="AI28" s="441">
        <v>71</v>
      </c>
    </row>
    <row r="29" spans="1:35" s="300" customFormat="1" ht="12.75">
      <c r="A29" s="321">
        <v>5</v>
      </c>
      <c r="B29" s="165" t="s">
        <v>92</v>
      </c>
      <c r="C29" s="165" t="s">
        <v>206</v>
      </c>
      <c r="D29" s="165">
        <v>1990</v>
      </c>
      <c r="E29" s="165" t="s">
        <v>79</v>
      </c>
      <c r="F29" s="61">
        <v>0</v>
      </c>
      <c r="G29" s="53">
        <v>0</v>
      </c>
      <c r="H29" s="111">
        <v>0</v>
      </c>
      <c r="I29" s="54">
        <v>0</v>
      </c>
      <c r="J29" s="61">
        <v>0</v>
      </c>
      <c r="K29" s="53">
        <v>0</v>
      </c>
      <c r="L29" s="111">
        <v>1</v>
      </c>
      <c r="M29" s="54">
        <v>1</v>
      </c>
      <c r="N29" s="55">
        <v>0</v>
      </c>
      <c r="O29" s="53">
        <v>0</v>
      </c>
      <c r="P29" s="111">
        <v>0</v>
      </c>
      <c r="Q29" s="54">
        <v>0</v>
      </c>
      <c r="R29" s="55">
        <v>0</v>
      </c>
      <c r="S29" s="53">
        <v>0</v>
      </c>
      <c r="T29" s="111">
        <v>1</v>
      </c>
      <c r="U29" s="54">
        <v>1</v>
      </c>
      <c r="V29" s="55">
        <v>0</v>
      </c>
      <c r="W29" s="53">
        <v>0</v>
      </c>
      <c r="X29" s="111">
        <v>0</v>
      </c>
      <c r="Y29" s="56">
        <v>0</v>
      </c>
      <c r="Z29" s="55"/>
      <c r="AA29" s="53"/>
      <c r="AB29" s="111"/>
      <c r="AC29" s="56"/>
      <c r="AD29" s="181">
        <f t="shared" si="1"/>
        <v>0</v>
      </c>
      <c r="AE29" s="182">
        <f t="shared" si="1"/>
        <v>0</v>
      </c>
      <c r="AF29" s="181">
        <f t="shared" si="1"/>
        <v>2</v>
      </c>
      <c r="AG29" s="459">
        <f t="shared" si="1"/>
        <v>2</v>
      </c>
      <c r="AH29" s="772" t="s">
        <v>39</v>
      </c>
      <c r="AI29" s="441">
        <v>63</v>
      </c>
    </row>
    <row r="30" spans="1:35" ht="12.75">
      <c r="A30" s="83">
        <v>7</v>
      </c>
      <c r="B30" s="165" t="s">
        <v>81</v>
      </c>
      <c r="C30" s="165" t="s">
        <v>209</v>
      </c>
      <c r="D30" s="165">
        <v>1989</v>
      </c>
      <c r="E30" s="165" t="s">
        <v>78</v>
      </c>
      <c r="F30" s="311">
        <v>0</v>
      </c>
      <c r="G30" s="140">
        <v>0</v>
      </c>
      <c r="H30" s="141">
        <v>0</v>
      </c>
      <c r="I30" s="54">
        <v>0</v>
      </c>
      <c r="J30" s="61">
        <v>0</v>
      </c>
      <c r="K30" s="53">
        <v>0</v>
      </c>
      <c r="L30" s="111">
        <v>0</v>
      </c>
      <c r="M30" s="54">
        <v>0</v>
      </c>
      <c r="N30" s="55">
        <v>0</v>
      </c>
      <c r="O30" s="53">
        <v>0</v>
      </c>
      <c r="P30" s="111">
        <v>0</v>
      </c>
      <c r="Q30" s="54">
        <v>0</v>
      </c>
      <c r="R30" s="55">
        <v>0</v>
      </c>
      <c r="S30" s="53">
        <v>0</v>
      </c>
      <c r="T30" s="111">
        <v>1</v>
      </c>
      <c r="U30" s="54">
        <v>1</v>
      </c>
      <c r="V30" s="55">
        <v>0</v>
      </c>
      <c r="W30" s="53">
        <v>0</v>
      </c>
      <c r="X30" s="111">
        <v>0</v>
      </c>
      <c r="Y30" s="56">
        <v>0</v>
      </c>
      <c r="Z30" s="55"/>
      <c r="AA30" s="53"/>
      <c r="AB30" s="111"/>
      <c r="AC30" s="56"/>
      <c r="AD30" s="181">
        <f t="shared" si="1"/>
        <v>0</v>
      </c>
      <c r="AE30" s="182">
        <f t="shared" si="1"/>
        <v>0</v>
      </c>
      <c r="AF30" s="181">
        <f t="shared" si="1"/>
        <v>1</v>
      </c>
      <c r="AG30" s="459">
        <f t="shared" si="1"/>
        <v>1</v>
      </c>
      <c r="AH30" s="470" t="s">
        <v>41</v>
      </c>
      <c r="AI30" s="441">
        <v>56</v>
      </c>
    </row>
    <row r="31" spans="1:35" ht="13.5" thickBot="1">
      <c r="A31" s="83">
        <v>8</v>
      </c>
      <c r="B31" s="165" t="s">
        <v>213</v>
      </c>
      <c r="C31" s="165" t="s">
        <v>214</v>
      </c>
      <c r="D31" s="165">
        <v>1983</v>
      </c>
      <c r="E31" s="165" t="s">
        <v>79</v>
      </c>
      <c r="F31" s="61">
        <v>0</v>
      </c>
      <c r="G31" s="53">
        <v>0</v>
      </c>
      <c r="H31" s="111">
        <v>0</v>
      </c>
      <c r="I31" s="54">
        <v>0</v>
      </c>
      <c r="J31" s="61">
        <v>0</v>
      </c>
      <c r="K31" s="53">
        <v>0</v>
      </c>
      <c r="L31" s="111">
        <v>0</v>
      </c>
      <c r="M31" s="54">
        <v>0</v>
      </c>
      <c r="N31" s="55">
        <v>0</v>
      </c>
      <c r="O31" s="53">
        <v>0</v>
      </c>
      <c r="P31" s="111">
        <v>0</v>
      </c>
      <c r="Q31" s="54">
        <v>0</v>
      </c>
      <c r="R31" s="55">
        <v>0</v>
      </c>
      <c r="S31" s="53">
        <v>0</v>
      </c>
      <c r="T31" s="111">
        <v>1</v>
      </c>
      <c r="U31" s="54">
        <v>1</v>
      </c>
      <c r="V31" s="55">
        <v>0</v>
      </c>
      <c r="W31" s="53">
        <v>0</v>
      </c>
      <c r="X31" s="111">
        <v>0</v>
      </c>
      <c r="Y31" s="56">
        <v>0</v>
      </c>
      <c r="Z31" s="55"/>
      <c r="AA31" s="53"/>
      <c r="AB31" s="111"/>
      <c r="AC31" s="56"/>
      <c r="AD31" s="181">
        <f t="shared" si="1"/>
        <v>0</v>
      </c>
      <c r="AE31" s="182">
        <f t="shared" si="1"/>
        <v>0</v>
      </c>
      <c r="AF31" s="181">
        <f t="shared" si="1"/>
        <v>1</v>
      </c>
      <c r="AG31" s="459">
        <f t="shared" si="1"/>
        <v>1</v>
      </c>
      <c r="AH31" s="773" t="s">
        <v>41</v>
      </c>
      <c r="AI31" s="441">
        <v>56</v>
      </c>
    </row>
    <row r="32" spans="1:35" ht="12.75">
      <c r="A32" s="269"/>
      <c r="B32" s="277"/>
      <c r="C32" s="285"/>
      <c r="D32" s="285"/>
      <c r="E32" s="285"/>
      <c r="F32" s="259"/>
      <c r="G32" s="258"/>
      <c r="H32" s="259"/>
      <c r="I32" s="258"/>
      <c r="J32" s="259"/>
      <c r="K32" s="258"/>
      <c r="L32" s="259"/>
      <c r="M32" s="258"/>
      <c r="N32" s="259"/>
      <c r="O32" s="258"/>
      <c r="P32" s="259"/>
      <c r="Q32" s="258"/>
      <c r="R32" s="259"/>
      <c r="S32" s="258"/>
      <c r="T32" s="259"/>
      <c r="U32" s="258"/>
      <c r="V32" s="259"/>
      <c r="W32" s="258"/>
      <c r="X32" s="259"/>
      <c r="Y32" s="258"/>
      <c r="Z32" s="259"/>
      <c r="AA32" s="258"/>
      <c r="AB32" s="259"/>
      <c r="AC32" s="258"/>
      <c r="AD32" s="270"/>
      <c r="AE32" s="271"/>
      <c r="AF32" s="270"/>
      <c r="AG32" s="271"/>
      <c r="AH32" s="278"/>
      <c r="AI32" s="104"/>
    </row>
    <row r="33" spans="1:35" ht="12.75">
      <c r="A33" s="269"/>
      <c r="B33" s="286"/>
      <c r="C33" s="161"/>
      <c r="D33" s="161"/>
      <c r="E33" s="161"/>
      <c r="F33" s="259"/>
      <c r="G33" s="258"/>
      <c r="H33" s="259"/>
      <c r="I33" s="258"/>
      <c r="J33" s="259"/>
      <c r="K33" s="258"/>
      <c r="L33" s="259"/>
      <c r="M33" s="258"/>
      <c r="N33" s="259"/>
      <c r="O33" s="258"/>
      <c r="P33" s="259"/>
      <c r="Q33" s="258"/>
      <c r="R33" s="259"/>
      <c r="S33" s="258"/>
      <c r="T33" s="259"/>
      <c r="U33" s="258"/>
      <c r="V33" s="259"/>
      <c r="W33" s="258"/>
      <c r="X33" s="259"/>
      <c r="Y33" s="258"/>
      <c r="Z33" s="259"/>
      <c r="AA33" s="258"/>
      <c r="AB33" s="259"/>
      <c r="AC33" s="258"/>
      <c r="AD33" s="273"/>
      <c r="AE33" s="274"/>
      <c r="AF33" s="273"/>
      <c r="AG33" s="274"/>
      <c r="AH33" s="278"/>
      <c r="AI33" s="27"/>
    </row>
    <row r="34" spans="1:35" ht="12.75">
      <c r="A34" s="269"/>
      <c r="B34" s="286"/>
      <c r="C34" s="161"/>
      <c r="D34" s="161"/>
      <c r="E34" s="161"/>
      <c r="F34" s="27"/>
      <c r="G34" s="258"/>
      <c r="H34" s="259"/>
      <c r="I34" s="258"/>
      <c r="J34" s="259"/>
      <c r="K34" s="258"/>
      <c r="L34" s="259"/>
      <c r="M34" s="258"/>
      <c r="N34" s="259"/>
      <c r="O34" s="258"/>
      <c r="P34" s="259"/>
      <c r="Q34" s="258"/>
      <c r="R34" s="259"/>
      <c r="S34" s="258"/>
      <c r="T34" s="259"/>
      <c r="U34" s="258"/>
      <c r="V34" s="259"/>
      <c r="W34" s="258"/>
      <c r="X34" s="259"/>
      <c r="Y34" s="258"/>
      <c r="Z34" s="259"/>
      <c r="AA34" s="258"/>
      <c r="AB34" s="259"/>
      <c r="AC34" s="258"/>
      <c r="AD34" s="273"/>
      <c r="AE34" s="274"/>
      <c r="AF34" s="273"/>
      <c r="AG34" s="274"/>
      <c r="AH34" s="278"/>
      <c r="AI34" s="27"/>
    </row>
    <row r="35" spans="1:35" ht="12.75">
      <c r="A35" s="269"/>
      <c r="B35" s="161"/>
      <c r="C35" s="161"/>
      <c r="D35" s="161"/>
      <c r="E35" s="161"/>
      <c r="F35" s="259"/>
      <c r="G35" s="258"/>
      <c r="H35" s="259"/>
      <c r="I35" s="258"/>
      <c r="J35" s="259"/>
      <c r="K35" s="258"/>
      <c r="L35" s="259"/>
      <c r="M35" s="258"/>
      <c r="N35" s="259"/>
      <c r="O35" s="258"/>
      <c r="P35" s="259"/>
      <c r="Q35" s="258"/>
      <c r="R35" s="259"/>
      <c r="S35" s="258"/>
      <c r="T35" s="259"/>
      <c r="U35" s="258"/>
      <c r="V35" s="259"/>
      <c r="W35" s="258"/>
      <c r="X35" s="259"/>
      <c r="Y35" s="258"/>
      <c r="Z35" s="259"/>
      <c r="AA35" s="258"/>
      <c r="AB35" s="259"/>
      <c r="AC35" s="258"/>
      <c r="AD35" s="273"/>
      <c r="AE35" s="274"/>
      <c r="AF35" s="273"/>
      <c r="AG35" s="274"/>
      <c r="AH35" s="272"/>
      <c r="AI35" s="27"/>
    </row>
    <row r="36" spans="1:35" ht="12.75">
      <c r="A36" s="269"/>
      <c r="B36" s="161"/>
      <c r="C36" s="161"/>
      <c r="D36" s="161"/>
      <c r="E36" s="161"/>
      <c r="F36" s="259"/>
      <c r="G36" s="258"/>
      <c r="H36" s="259"/>
      <c r="I36" s="258"/>
      <c r="J36" s="259"/>
      <c r="K36" s="258"/>
      <c r="L36" s="259"/>
      <c r="M36" s="258"/>
      <c r="N36" s="259"/>
      <c r="O36" s="258"/>
      <c r="P36" s="259"/>
      <c r="Q36" s="258"/>
      <c r="R36" s="259"/>
      <c r="S36" s="258"/>
      <c r="T36" s="259"/>
      <c r="U36" s="258"/>
      <c r="V36" s="259"/>
      <c r="W36" s="258"/>
      <c r="X36" s="259"/>
      <c r="Y36" s="258"/>
      <c r="Z36" s="259"/>
      <c r="AA36" s="258"/>
      <c r="AB36" s="259"/>
      <c r="AC36" s="258"/>
      <c r="AD36" s="273"/>
      <c r="AE36" s="274"/>
      <c r="AF36" s="273"/>
      <c r="AG36" s="274"/>
      <c r="AH36" s="272"/>
      <c r="AI36" s="27"/>
    </row>
    <row r="37" spans="1:35" ht="12.75">
      <c r="A37" s="269"/>
      <c r="B37" s="161"/>
      <c r="C37" s="161"/>
      <c r="D37" s="161"/>
      <c r="E37" s="161"/>
      <c r="F37" s="27"/>
      <c r="G37" s="258"/>
      <c r="H37" s="259"/>
      <c r="I37" s="258"/>
      <c r="J37" s="259"/>
      <c r="K37" s="258"/>
      <c r="L37" s="259"/>
      <c r="M37" s="258"/>
      <c r="N37" s="259"/>
      <c r="O37" s="258"/>
      <c r="P37" s="259"/>
      <c r="Q37" s="258"/>
      <c r="R37" s="259"/>
      <c r="S37" s="258"/>
      <c r="T37" s="259"/>
      <c r="U37" s="258"/>
      <c r="V37" s="259"/>
      <c r="W37" s="258"/>
      <c r="X37" s="259"/>
      <c r="Y37" s="258"/>
      <c r="Z37" s="259"/>
      <c r="AA37" s="258"/>
      <c r="AB37" s="259"/>
      <c r="AC37" s="258"/>
      <c r="AD37" s="273"/>
      <c r="AE37" s="274"/>
      <c r="AF37" s="273"/>
      <c r="AG37" s="274"/>
      <c r="AH37" s="246"/>
      <c r="AI37" s="104"/>
    </row>
    <row r="38" spans="1:35" ht="12.75">
      <c r="A38" s="269"/>
      <c r="B38" s="161"/>
      <c r="C38" s="161"/>
      <c r="D38" s="161"/>
      <c r="E38" s="161"/>
      <c r="F38" s="27"/>
      <c r="G38" s="258"/>
      <c r="H38" s="259"/>
      <c r="I38" s="258"/>
      <c r="J38" s="259"/>
      <c r="K38" s="258"/>
      <c r="L38" s="259"/>
      <c r="M38" s="258"/>
      <c r="N38" s="259"/>
      <c r="O38" s="258"/>
      <c r="P38" s="259"/>
      <c r="Q38" s="258"/>
      <c r="R38" s="259"/>
      <c r="S38" s="258"/>
      <c r="T38" s="259"/>
      <c r="U38" s="258"/>
      <c r="V38" s="259"/>
      <c r="W38" s="258"/>
      <c r="X38" s="259"/>
      <c r="Y38" s="258"/>
      <c r="Z38" s="259"/>
      <c r="AA38" s="258"/>
      <c r="AB38" s="259"/>
      <c r="AC38" s="258"/>
      <c r="AD38" s="273"/>
      <c r="AE38" s="274"/>
      <c r="AF38" s="273"/>
      <c r="AG38" s="274"/>
      <c r="AH38" s="246"/>
      <c r="AI38" s="104"/>
    </row>
    <row r="41" ht="11.25" customHeight="1"/>
    <row r="43" ht="11.25" customHeight="1"/>
    <row r="45" ht="11.25" customHeight="1"/>
    <row r="47" ht="11.25" customHeight="1"/>
    <row r="49" ht="11.25" customHeight="1"/>
    <row r="50" ht="13.5" customHeight="1"/>
  </sheetData>
  <sheetProtection selectLockedCells="1" selectUnlockedCells="1"/>
  <mergeCells count="15">
    <mergeCell ref="AD10:AG10"/>
    <mergeCell ref="AD23:AG23"/>
    <mergeCell ref="Z10:AC10"/>
    <mergeCell ref="F23:I23"/>
    <mergeCell ref="J23:M23"/>
    <mergeCell ref="N23:Q23"/>
    <mergeCell ref="R23:U23"/>
    <mergeCell ref="V23:Y23"/>
    <mergeCell ref="Z23:AC23"/>
    <mergeCell ref="R10:U10"/>
    <mergeCell ref="V10:Y10"/>
    <mergeCell ref="D3:F3"/>
    <mergeCell ref="F10:I10"/>
    <mergeCell ref="J10:M10"/>
    <mergeCell ref="N10:Q10"/>
  </mergeCells>
  <printOptions/>
  <pageMargins left="0.5513888888888889" right="0.19652777777777777" top="0.5902777777777778" bottom="0.5902777777777778" header="0.5118055555555555" footer="0.5118055555555555"/>
  <pageSetup fitToHeight="1" fitToWidth="1" horizontalDpi="300" verticalDpi="300" orientation="landscape" paperSize="9" scale="75" r:id="rId1"/>
  <ignoredErrors>
    <ignoredError sqref="AH12:AH19 AH25:AH31" numberStoredAsText="1"/>
    <ignoredError sqref="AD25:AG31" numberStoredAsText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jonast</cp:lastModifiedBy>
  <cp:lastPrinted>2010-12-17T14:57:57Z</cp:lastPrinted>
  <dcterms:created xsi:type="dcterms:W3CDTF">2010-11-16T09:53:51Z</dcterms:created>
  <dcterms:modified xsi:type="dcterms:W3CDTF">2010-12-20T16:24:15Z</dcterms:modified>
  <cp:category/>
  <cp:version/>
  <cp:contentType/>
  <cp:contentStatus/>
</cp:coreProperties>
</file>